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tonioa/Arizo Files/Ventura/MRA/CRMRA/CRMRA Region Documents/"/>
    </mc:Choice>
  </mc:AlternateContent>
  <xr:revisionPtr revIDLastSave="0" documentId="13_ncr:1_{3360B481-77C7-CD4F-BD24-5194493C5346}" xr6:coauthVersionLast="47" xr6:coauthVersionMax="47" xr10:uidLastSave="{00000000-0000-0000-0000-000000000000}"/>
  <bookViews>
    <workbookView xWindow="20" yWindow="500" windowWidth="29520" windowHeight="19720" tabRatio="500" xr2:uid="{00000000-000D-0000-FFFF-FFFF00000000}"/>
  </bookViews>
  <sheets>
    <sheet name="Main" sheetId="1" r:id="rId1"/>
    <sheet name="Sheet1" sheetId="3" r:id="rId2"/>
  </sheets>
  <definedNames>
    <definedName name="_xlnm.Print_Area" localSheetId="0">Main!$A$1:$AO$41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38" i="1" l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2" i="1"/>
  <c r="AN39" i="1"/>
  <c r="AM39" i="1"/>
  <c r="AL39" i="1"/>
  <c r="AK39" i="1"/>
  <c r="AJ39" i="1"/>
  <c r="AI39" i="1" l="1"/>
  <c r="AH39" i="1" l="1"/>
  <c r="AG39" i="1" l="1"/>
  <c r="AF39" i="1" l="1"/>
  <c r="AE39" i="1" l="1"/>
  <c r="AD39" i="1" l="1"/>
  <c r="AC39" i="1" l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J39" i="1"/>
  <c r="C39" i="1"/>
  <c r="D39" i="1"/>
  <c r="E39" i="1"/>
  <c r="F39" i="1"/>
  <c r="G39" i="1"/>
  <c r="H39" i="1"/>
  <c r="I39" i="1"/>
  <c r="K39" i="1"/>
  <c r="O39" i="1"/>
  <c r="N39" i="1"/>
  <c r="M39" i="1"/>
  <c r="L39" i="1"/>
</calcChain>
</file>

<file path=xl/sharedStrings.xml><?xml version="1.0" encoding="utf-8"?>
<sst xmlns="http://schemas.openxmlformats.org/spreadsheetml/2006/main" count="784" uniqueCount="182">
  <si>
    <t>X</t>
    <phoneticPr fontId="1" type="noConversion"/>
  </si>
  <si>
    <t xml:space="preserve">Altadena </t>
    <phoneticPr fontId="1" type="noConversion"/>
  </si>
  <si>
    <t>BAMRU</t>
    <phoneticPr fontId="1" type="noConversion"/>
  </si>
  <si>
    <t>China Lake</t>
    <phoneticPr fontId="1" type="noConversion"/>
  </si>
  <si>
    <t>Contra Costa</t>
    <phoneticPr fontId="1" type="noConversion"/>
  </si>
  <si>
    <t>Inyo</t>
    <phoneticPr fontId="1" type="noConversion"/>
  </si>
  <si>
    <t>Malibu</t>
    <phoneticPr fontId="1" type="noConversion"/>
  </si>
  <si>
    <t>Marin</t>
    <phoneticPr fontId="1" type="noConversion"/>
  </si>
  <si>
    <t>Monterey</t>
    <phoneticPr fontId="1" type="noConversion"/>
  </si>
  <si>
    <t>Montrose</t>
    <phoneticPr fontId="1" type="noConversion"/>
  </si>
  <si>
    <t>Placer</t>
    <phoneticPr fontId="1" type="noConversion"/>
  </si>
  <si>
    <t>Riverside</t>
    <phoneticPr fontId="1" type="noConversion"/>
  </si>
  <si>
    <t>SB Cave</t>
    <phoneticPr fontId="1" type="noConversion"/>
  </si>
  <si>
    <t>SB West Valley</t>
    <phoneticPr fontId="1" type="noConversion"/>
  </si>
  <si>
    <t>San Diego</t>
    <phoneticPr fontId="1" type="noConversion"/>
  </si>
  <si>
    <t>San Dimas</t>
    <phoneticPr fontId="1" type="noConversion"/>
  </si>
  <si>
    <t>Santa Barbara</t>
    <phoneticPr fontId="1" type="noConversion"/>
  </si>
  <si>
    <t>Santa Clarita</t>
    <phoneticPr fontId="1" type="noConversion"/>
  </si>
  <si>
    <t>Sierra Madre</t>
    <phoneticPr fontId="1" type="noConversion"/>
  </si>
  <si>
    <t>Team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</si>
  <si>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</si>
  <si>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</si>
  <si>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</si>
  <si>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</si>
  <si>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</si>
  <si>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</si>
  <si>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</si>
  <si>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</si>
  <si>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Douglas</t>
    <phoneticPr fontId="1" type="noConversion"/>
  </si>
  <si>
    <t>Status</t>
    <phoneticPr fontId="1" type="noConversion"/>
  </si>
  <si>
    <t>Full</t>
    <phoneticPr fontId="1" type="noConversion"/>
  </si>
  <si>
    <t>Asc</t>
    <phoneticPr fontId="1" type="noConversion"/>
  </si>
  <si>
    <t>Fresno</t>
    <phoneticPr fontId="1" type="noConversion"/>
  </si>
  <si>
    <t>Asc</t>
    <phoneticPr fontId="1" type="noConversion"/>
  </si>
  <si>
    <t>Mono</t>
    <phoneticPr fontId="1" type="noConversion"/>
  </si>
  <si>
    <t>SB Mountain</t>
    <phoneticPr fontId="1" type="noConversion"/>
  </si>
  <si>
    <t>Santa Clara</t>
    <phoneticPr fontId="1" type="noConversion"/>
  </si>
  <si>
    <t>Tehachapi</t>
    <phoneticPr fontId="1" type="noConversion"/>
  </si>
  <si>
    <t>Wrightwood/Phelan</t>
    <phoneticPr fontId="1" type="noConversion"/>
  </si>
  <si>
    <t>OES</t>
    <phoneticPr fontId="1" type="noConversion"/>
  </si>
  <si>
    <t>Joshua Tree NP</t>
    <phoneticPr fontId="1" type="noConversion"/>
  </si>
  <si>
    <t>Sequioa_King NP</t>
    <phoneticPr fontId="1" type="noConversion"/>
  </si>
  <si>
    <t>Yosemite NP</t>
    <phoneticPr fontId="1" type="noConversion"/>
  </si>
  <si>
    <t>Exofficio</t>
    <phoneticPr fontId="1" type="noConversion"/>
  </si>
  <si>
    <t>X</t>
    <phoneticPr fontId="1" type="noConversion"/>
  </si>
  <si>
    <t>Count</t>
    <phoneticPr fontId="1" type="noConversion"/>
  </si>
  <si>
    <t>Full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</si>
  <si>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</si>
  <si>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</si>
  <si>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</si>
  <si>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</si>
  <si>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</si>
  <si>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</si>
  <si>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</si>
  <si>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Santa Barbara / Contra Costa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</si>
  <si>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</si>
  <si>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</si>
  <si>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</si>
  <si>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</si>
  <si>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Attend Northern Site</t>
    <phoneticPr fontId="1" type="noConversion"/>
  </si>
  <si>
    <t>Prior to MRA membership</t>
    <phoneticPr fontId="1" type="noConversion"/>
  </si>
  <si>
    <t>X</t>
    <phoneticPr fontId="1" type="noConversion"/>
  </si>
  <si>
    <t>X</t>
    <phoneticPr fontId="1" type="noConversion"/>
  </si>
  <si>
    <t>Riverside</t>
    <phoneticPr fontId="1" type="noConversion"/>
  </si>
  <si>
    <t>Montrose</t>
    <phoneticPr fontId="1" type="noConversion"/>
  </si>
  <si>
    <t>Monterey</t>
    <phoneticPr fontId="1" type="noConversion"/>
  </si>
  <si>
    <t>Marin</t>
    <phoneticPr fontId="1" type="noConversion"/>
  </si>
  <si>
    <t>Malibu</t>
    <phoneticPr fontId="1" type="noConversion"/>
  </si>
  <si>
    <t>X</t>
    <phoneticPr fontId="1" type="noConversion"/>
  </si>
  <si>
    <t>Asc</t>
    <phoneticPr fontId="1" type="noConversion"/>
  </si>
  <si>
    <t>X</t>
    <phoneticPr fontId="1" type="noConversion"/>
  </si>
  <si>
    <t>X</t>
    <phoneticPr fontId="1" type="noConversion"/>
  </si>
  <si>
    <t>Inyo</t>
    <phoneticPr fontId="1" type="noConversion"/>
  </si>
  <si>
    <t>Douglas</t>
    <phoneticPr fontId="1" type="noConversion"/>
  </si>
  <si>
    <t>China Lake</t>
    <phoneticPr fontId="1" type="noConversion"/>
  </si>
  <si>
    <t>Contra Costa</t>
    <phoneticPr fontId="1" type="noConversion"/>
  </si>
  <si>
    <t>BAMRU</t>
    <phoneticPr fontId="1" type="noConversion"/>
  </si>
  <si>
    <t>Altadena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</si>
  <si>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</si>
  <si>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</si>
  <si>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</si>
  <si>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West Valley</t>
    <phoneticPr fontId="1" type="noConversion"/>
  </si>
  <si>
    <t>X</t>
    <phoneticPr fontId="1" type="noConversion"/>
  </si>
  <si>
    <t xml:space="preserve"> </t>
    <phoneticPr fontId="1" type="noConversion"/>
  </si>
  <si>
    <t>Date</t>
    <phoneticPr fontId="1" type="noConversion"/>
  </si>
  <si>
    <t>Location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</si>
  <si>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</si>
  <si>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</si>
  <si>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</si>
  <si>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</si>
  <si>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</si>
  <si>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</si>
  <si>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</si>
  <si>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</si>
  <si>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Total</t>
    <phoneticPr fontId="1" type="noConversion"/>
  </si>
  <si>
    <t>Cave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</si>
  <si>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</si>
  <si>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</si>
  <si>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</si>
  <si>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</si>
  <si>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</si>
  <si>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Host</t>
    <phoneticPr fontId="1" type="noConversion"/>
  </si>
  <si>
    <t>Fresno</t>
    <phoneticPr fontId="1" type="noConversion"/>
  </si>
  <si>
    <t>X</t>
    <phoneticPr fontId="1" type="noConversion"/>
  </si>
  <si>
    <t>San Dimas / Marin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</si>
  <si>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</si>
  <si>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</si>
  <si>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</si>
  <si>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</si>
  <si>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</si>
  <si>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</si>
  <si>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</si>
  <si>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</si>
  <si>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</si>
  <si>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Mountain / Contra Costa</t>
    <phoneticPr fontId="1" type="noConversion"/>
  </si>
  <si>
    <t>San Diego / Placer</t>
    <phoneticPr fontId="1" type="noConversion"/>
  </si>
  <si>
    <t>Full</t>
  </si>
  <si>
    <t>Santa Clarita / Douglas</t>
  </si>
  <si>
    <t>X</t>
  </si>
  <si>
    <t>Jan-10</t>
  </si>
  <si>
    <t>May-10</t>
  </si>
  <si>
    <t>Jan-11</t>
  </si>
  <si>
    <t>May-11</t>
  </si>
  <si>
    <t>Sep-11</t>
  </si>
  <si>
    <t>Jan-12</t>
  </si>
  <si>
    <t>May-12</t>
  </si>
  <si>
    <t>Sep-14</t>
  </si>
  <si>
    <t>Jan-13</t>
  </si>
  <si>
    <t>May-13</t>
  </si>
  <si>
    <t>Sep-13</t>
  </si>
  <si>
    <t>Jan-14</t>
  </si>
  <si>
    <t>May-14</t>
  </si>
  <si>
    <t>Sep-142</t>
  </si>
  <si>
    <t>Jan-15</t>
  </si>
  <si>
    <t>May-15</t>
  </si>
  <si>
    <t>Sep-15</t>
  </si>
  <si>
    <t>Jan-16</t>
  </si>
  <si>
    <t>May-16</t>
  </si>
  <si>
    <t>Wrightwood</t>
  </si>
  <si>
    <t>Sep-16</t>
  </si>
  <si>
    <t>Tehachapi</t>
  </si>
  <si>
    <t>Fillmore</t>
  </si>
  <si>
    <t>Asc</t>
  </si>
  <si>
    <t>SB West Valley / Marin</t>
  </si>
  <si>
    <t>Jan-17</t>
  </si>
  <si>
    <t>Jan 17</t>
  </si>
  <si>
    <t>Placer / Sierra Madre</t>
  </si>
  <si>
    <t>May 17</t>
  </si>
  <si>
    <t>NAS Fallon</t>
  </si>
  <si>
    <t>Exofficio</t>
  </si>
  <si>
    <t>Sept 17</t>
  </si>
  <si>
    <t>Inyo</t>
  </si>
  <si>
    <t>Special Meeting Conf Call</t>
  </si>
  <si>
    <t>Santa Clara / SB Wrightwood</t>
  </si>
  <si>
    <t>Oct 17</t>
  </si>
  <si>
    <t>Jan 18</t>
  </si>
  <si>
    <t>May18</t>
  </si>
  <si>
    <t>BAMRU / Ventura East Valley</t>
  </si>
  <si>
    <t>Orange</t>
  </si>
  <si>
    <t>Sept 18</t>
  </si>
  <si>
    <t>Contra Costa / Altadena</t>
  </si>
  <si>
    <t>NAS Lemmore</t>
  </si>
  <si>
    <t>Full member non-attendence 2 mtg +</t>
  </si>
  <si>
    <t xml:space="preserve">Contra Costa / SB Cave </t>
  </si>
  <si>
    <t>Jan 19</t>
  </si>
  <si>
    <t>May 19</t>
  </si>
  <si>
    <t>Fresno</t>
  </si>
  <si>
    <t>NAS China Lake</t>
  </si>
  <si>
    <t>Marin / China Lake</t>
  </si>
  <si>
    <t>**</t>
  </si>
  <si>
    <t>** Telecon only</t>
  </si>
  <si>
    <t>Sept 19</t>
  </si>
  <si>
    <t>Jan 20</t>
  </si>
  <si>
    <t>Placer / Fillmore</t>
  </si>
  <si>
    <t>Via Zoom</t>
  </si>
  <si>
    <t>May 20</t>
  </si>
  <si>
    <t>Sept 20</t>
  </si>
  <si>
    <t>Ventura East Valley</t>
  </si>
  <si>
    <t>Jan 21</t>
  </si>
  <si>
    <t>May 21</t>
  </si>
  <si>
    <t>Sept 21</t>
  </si>
  <si>
    <t>Jan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</si>
</sst>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Verdana"/>
    </font>
    <font>
      <sz val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indexed="8"/>
        <bgColor theme="1"/>
      </patternFill>
    </fill>
    <fill>
      <patternFill patternType="lightUp">
        <bgColor theme="1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0" borderId="8" xfId="0" applyBorder="1"/>
    <xf numFmtId="0" fontId="0" fillId="2" borderId="9" xfId="0" applyFill="1" applyBorder="1" applyAlignment="1">
      <alignment wrapText="1"/>
    </xf>
    <xf numFmtId="0" fontId="0" fillId="2" borderId="7" xfId="0" applyFill="1" applyBorder="1" applyAlignment="1">
      <alignment wrapText="1"/>
    </xf>
    <xf numFmtId="17" fontId="0" fillId="2" borderId="7" xfId="0" applyNumberFormat="1" applyFill="1" applyBorder="1" applyAlignment="1">
      <alignment horizontal="center" wrapText="1"/>
    </xf>
    <xf numFmtId="16" fontId="0" fillId="2" borderId="7" xfId="0" applyNumberFormat="1" applyFill="1" applyBorder="1" applyAlignment="1">
      <alignment horizontal="center" wrapText="1"/>
    </xf>
    <xf numFmtId="0" fontId="0" fillId="0" borderId="5" xfId="0" applyBorder="1" applyAlignment="1">
      <alignment wrapText="1"/>
    </xf>
    <xf numFmtId="17" fontId="0" fillId="0" borderId="4" xfId="0" applyNumberFormat="1" applyBorder="1" applyAlignment="1">
      <alignment horizontal="center" wrapText="1"/>
    </xf>
    <xf numFmtId="16" fontId="0" fillId="0" borderId="4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16" fontId="0" fillId="2" borderId="9" xfId="0" applyNumberFormat="1" applyFill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16" fontId="0" fillId="0" borderId="6" xfId="0" applyNumberFormat="1" applyBorder="1" applyAlignment="1">
      <alignment horizontal="center" wrapText="1"/>
    </xf>
    <xf numFmtId="16" fontId="0" fillId="2" borderId="9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/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5" borderId="3" xfId="0" applyFill="1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right" wrapText="1"/>
    </xf>
    <xf numFmtId="0" fontId="0" fillId="0" borderId="9" xfId="0" applyBorder="1"/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2" fillId="6" borderId="0" xfId="0" applyFont="1" applyFill="1" applyAlignment="1">
      <alignment wrapText="1"/>
    </xf>
    <xf numFmtId="17" fontId="0" fillId="0" borderId="6" xfId="0" applyNumberForma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49" fontId="3" fillId="0" borderId="0" xfId="0" applyNumberFormat="1" applyFont="1" applyAlignment="1">
      <alignment horizontal="center"/>
    </xf>
    <xf numFmtId="49" fontId="0" fillId="0" borderId="9" xfId="0" applyNumberFormat="1" applyBorder="1"/>
    <xf numFmtId="49" fontId="0" fillId="0" borderId="8" xfId="0" applyNumberFormat="1" applyBorder="1"/>
    <xf numFmtId="49" fontId="0" fillId="0" borderId="9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/>
    <xf numFmtId="17" fontId="3" fillId="0" borderId="6" xfId="0" applyNumberFormat="1" applyFont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2" xfId="0" applyFont="1" applyFill="1" applyBorder="1"/>
    <xf numFmtId="0" fontId="0" fillId="9" borderId="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" fillId="3" borderId="0" xfId="0" applyFont="1" applyFill="1" applyAlignment="1">
      <alignment wrapText="1"/>
    </xf>
    <xf numFmtId="0" fontId="3" fillId="0" borderId="0" xfId="0" applyFont="1"/>
    <xf numFmtId="0" fontId="3" fillId="0" borderId="3" xfId="0" applyFont="1" applyBorder="1"/>
  </cellXfs>
  <cellStyles count="1">
    <cellStyle name="Normal" xfId="0" builtinId="0"/>
  </cellStyles>
  <dxfs count="45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ck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numFmt numFmtId="30" formatCode="@"/>
      <alignment horizontal="center" vertical="bottom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O39" totalsRowShown="0" headerRowDxfId="44" dataDxfId="42" headerRowBorderDxfId="43" tableBorderDxfId="41">
  <tableColumns count="41">
    <tableColumn id="1" xr3:uid="{00000000-0010-0000-0000-000001000000}" name=" " dataDxfId="40"/>
    <tableColumn id="2" xr3:uid="{00000000-0010-0000-0000-000002000000}" name="Date" dataDxfId="39"/>
    <tableColumn id="3" xr3:uid="{00000000-0010-0000-0000-000003000000}" name="Jan-10" dataDxfId="38"/>
    <tableColumn id="4" xr3:uid="{00000000-0010-0000-0000-000004000000}" name="May-10" dataDxfId="37"/>
    <tableColumn id="5" xr3:uid="{00000000-0010-0000-0000-000005000000}" name="Jan-17" dataDxfId="36"/>
    <tableColumn id="6" xr3:uid="{00000000-0010-0000-0000-000006000000}" name="Jan-11" dataDxfId="35"/>
    <tableColumn id="7" xr3:uid="{00000000-0010-0000-0000-000007000000}" name="May-11" dataDxfId="34"/>
    <tableColumn id="8" xr3:uid="{00000000-0010-0000-0000-000008000000}" name="Sep-11" dataDxfId="33"/>
    <tableColumn id="9" xr3:uid="{00000000-0010-0000-0000-000009000000}" name="Jan-12" dataDxfId="32"/>
    <tableColumn id="10" xr3:uid="{00000000-0010-0000-0000-00000A000000}" name="May-12" dataDxfId="31"/>
    <tableColumn id="11" xr3:uid="{00000000-0010-0000-0000-00000B000000}" name="Sep-14" dataDxfId="30"/>
    <tableColumn id="12" xr3:uid="{00000000-0010-0000-0000-00000C000000}" name="Jan-13" dataDxfId="29"/>
    <tableColumn id="13" xr3:uid="{00000000-0010-0000-0000-00000D000000}" name="May-13" dataDxfId="28"/>
    <tableColumn id="14" xr3:uid="{00000000-0010-0000-0000-00000E000000}" name="Sep-13" dataDxfId="27"/>
    <tableColumn id="15" xr3:uid="{00000000-0010-0000-0000-00000F000000}" name="Jan-14" dataDxfId="26"/>
    <tableColumn id="16" xr3:uid="{00000000-0010-0000-0000-000010000000}" name="May-14" dataDxfId="25"/>
    <tableColumn id="17" xr3:uid="{00000000-0010-0000-0000-000011000000}" name="Sep-142" dataDxfId="24"/>
    <tableColumn id="18" xr3:uid="{00000000-0010-0000-0000-000012000000}" name="Jan-15" dataDxfId="23"/>
    <tableColumn id="19" xr3:uid="{00000000-0010-0000-0000-000013000000}" name="May-15" dataDxfId="22"/>
    <tableColumn id="20" xr3:uid="{00000000-0010-0000-0000-000014000000}" name="Sep-15" dataDxfId="21"/>
    <tableColumn id="21" xr3:uid="{00000000-0010-0000-0000-000015000000}" name="Jan-16" dataDxfId="20"/>
    <tableColumn id="22" xr3:uid="{00000000-0010-0000-0000-000016000000}" name="May-16" dataDxfId="19"/>
    <tableColumn id="24" xr3:uid="{00000000-0010-0000-0000-000018000000}" name="Sep-16" dataDxfId="18"/>
    <tableColumn id="25" xr3:uid="{00000000-0010-0000-0000-000019000000}" name="Jan 17" dataDxfId="17"/>
    <tableColumn id="26" xr3:uid="{00000000-0010-0000-0000-00001A000000}" name="May 17" dataDxfId="16"/>
    <tableColumn id="27" xr3:uid="{00000000-0010-0000-0000-00001B000000}" name="Sept 17" dataDxfId="15"/>
    <tableColumn id="28" xr3:uid="{00000000-0010-0000-0000-00001C000000}" name="Oct 17" dataDxfId="14"/>
    <tableColumn id="29" xr3:uid="{00000000-0010-0000-0000-00001D000000}" name="Jan 18" dataDxfId="13"/>
    <tableColumn id="30" xr3:uid="{31F2ACA0-9996-6B48-B16A-748D774D76E2}" name="May18" dataDxfId="12"/>
    <tableColumn id="31" xr3:uid="{F7A6593F-37A4-E649-9661-8427AB51D9D2}" name="Sept 18" dataDxfId="11"/>
    <tableColumn id="32" xr3:uid="{3D3EEAE6-1C03-0346-A7E8-2C5924DE639E}" name="Jan 19" dataDxfId="10"/>
    <tableColumn id="33" xr3:uid="{8875B52D-9A06-D84C-B470-8E74AF877B6E}" name="May 19" dataDxfId="9"/>
    <tableColumn id="34" xr3:uid="{5C3562A8-3B1D-264C-B626-B51BB82F8807}" name="Sept 19" dataDxfId="8"/>
    <tableColumn id="36" xr3:uid="{EEA6E286-77E8-1D4A-9284-1615846C3E0E}" name="Jan 20" dataDxfId="7"/>
    <tableColumn id="35" xr3:uid="{6AB3B59A-7D00-AD48-890B-A51957273C3F}" name="May 20" dataDxfId="6"/>
    <tableColumn id="37" xr3:uid="{7466BDCE-282E-8E4E-BA79-51255BA466CE}" name="Sept 20" dataDxfId="5"/>
    <tableColumn id="38" xr3:uid="{245CA4AB-021B-3F4E-8365-B805211E3727}" name="Jan 21" dataDxfId="4"/>
    <tableColumn id="39" xr3:uid="{F3F37F08-702B-7647-AB8D-5F83E3E7336C}" name="May 21" dataDxfId="3"/>
    <tableColumn id="40" xr3:uid="{90EC6864-FAB0-D04F-A640-BB963996C2D3}" name="Sept 21" dataDxfId="2"/>
    <tableColumn id="41" xr3:uid="{A38237C2-22FE-5445-8F20-D005BB0967E5}" name="Jan 22" dataDxfId="0"/>
    <tableColumn id="23" xr3:uid="{00000000-0010-0000-0000-000017000000}" name="Total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3"/>
  <sheetViews>
    <sheetView tabSelected="1" zoomScale="150" workbookViewId="0">
      <pane xSplit="2" ySplit="2" topLeftCell="AG3" activePane="bottomRight" state="frozenSplit"/>
      <selection pane="topRight" activeCell="B1" sqref="B1"/>
      <selection pane="bottomLeft" activeCell="A3" sqref="A3"/>
      <selection pane="bottomRight" activeCell="AN21" sqref="AN21"/>
    </sheetView>
  </sheetViews>
  <sheetFormatPr baseColWidth="10" defaultRowHeight="13" x14ac:dyDescent="0.15"/>
  <cols>
    <col min="1" max="1" width="22.33203125" bestFit="1" customWidth="1"/>
    <col min="2" max="2" width="8.1640625" bestFit="1" customWidth="1"/>
    <col min="3" max="3" width="12.83203125" bestFit="1" customWidth="1"/>
    <col min="4" max="4" width="13.33203125" bestFit="1" customWidth="1"/>
    <col min="5" max="5" width="13" bestFit="1" customWidth="1"/>
    <col min="6" max="6" width="12.83203125" bestFit="1" customWidth="1"/>
    <col min="7" max="7" width="13.33203125" bestFit="1" customWidth="1"/>
    <col min="8" max="8" width="13" bestFit="1" customWidth="1"/>
    <col min="9" max="9" width="12.83203125" bestFit="1" customWidth="1"/>
    <col min="10" max="10" width="13.33203125" bestFit="1" customWidth="1"/>
    <col min="11" max="11" width="13" bestFit="1" customWidth="1"/>
    <col min="12" max="12" width="12.83203125" style="1" bestFit="1" customWidth="1"/>
    <col min="13" max="13" width="13.33203125" style="1" bestFit="1" customWidth="1"/>
    <col min="14" max="14" width="13" style="1" bestFit="1" customWidth="1"/>
    <col min="15" max="15" width="12.83203125" bestFit="1" customWidth="1"/>
    <col min="16" max="16" width="13.33203125" bestFit="1" customWidth="1"/>
    <col min="17" max="17" width="14.1640625" bestFit="1" customWidth="1"/>
    <col min="18" max="18" width="12.83203125" bestFit="1" customWidth="1"/>
    <col min="19" max="19" width="13.33203125" bestFit="1" customWidth="1"/>
    <col min="20" max="20" width="13" bestFit="1" customWidth="1"/>
    <col min="21" max="21" width="12.83203125" bestFit="1" customWidth="1"/>
    <col min="22" max="22" width="14.6640625" bestFit="1" customWidth="1"/>
    <col min="23" max="40" width="14.6640625" customWidth="1"/>
    <col min="41" max="41" width="11.1640625" style="20" bestFit="1" customWidth="1"/>
  </cols>
  <sheetData>
    <row r="1" spans="1:41" s="54" customFormat="1" x14ac:dyDescent="0.15">
      <c r="A1" s="50" t="s">
        <v>83</v>
      </c>
      <c r="B1" s="51" t="s">
        <v>84</v>
      </c>
      <c r="C1" s="52" t="s">
        <v>119</v>
      </c>
      <c r="D1" s="53" t="s">
        <v>120</v>
      </c>
      <c r="E1" s="53" t="s">
        <v>144</v>
      </c>
      <c r="F1" s="53" t="s">
        <v>121</v>
      </c>
      <c r="G1" s="53" t="s">
        <v>122</v>
      </c>
      <c r="H1" s="53" t="s">
        <v>123</v>
      </c>
      <c r="I1" s="53" t="s">
        <v>124</v>
      </c>
      <c r="J1" s="53" t="s">
        <v>125</v>
      </c>
      <c r="K1" s="53" t="s">
        <v>126</v>
      </c>
      <c r="L1" s="53" t="s">
        <v>127</v>
      </c>
      <c r="M1" s="53" t="s">
        <v>128</v>
      </c>
      <c r="N1" s="53" t="s">
        <v>129</v>
      </c>
      <c r="O1" s="53" t="s">
        <v>130</v>
      </c>
      <c r="P1" s="53" t="s">
        <v>131</v>
      </c>
      <c r="Q1" s="53" t="s">
        <v>132</v>
      </c>
      <c r="R1" s="52" t="s">
        <v>133</v>
      </c>
      <c r="S1" s="52" t="s">
        <v>134</v>
      </c>
      <c r="T1" s="52" t="s">
        <v>135</v>
      </c>
      <c r="U1" s="52" t="s">
        <v>136</v>
      </c>
      <c r="V1" s="52" t="s">
        <v>137</v>
      </c>
      <c r="W1" s="52" t="s">
        <v>139</v>
      </c>
      <c r="X1" s="45" t="s">
        <v>145</v>
      </c>
      <c r="Y1" s="45" t="s">
        <v>147</v>
      </c>
      <c r="Z1" s="45" t="s">
        <v>150</v>
      </c>
      <c r="AA1" s="49" t="s">
        <v>154</v>
      </c>
      <c r="AB1" s="49" t="s">
        <v>155</v>
      </c>
      <c r="AC1" s="49" t="s">
        <v>156</v>
      </c>
      <c r="AD1" s="49" t="s">
        <v>159</v>
      </c>
      <c r="AE1" s="49" t="s">
        <v>164</v>
      </c>
      <c r="AF1" s="49" t="s">
        <v>165</v>
      </c>
      <c r="AG1" s="49" t="s">
        <v>171</v>
      </c>
      <c r="AH1" s="49" t="s">
        <v>172</v>
      </c>
      <c r="AI1" s="49" t="s">
        <v>175</v>
      </c>
      <c r="AJ1" s="49" t="s">
        <v>176</v>
      </c>
      <c r="AK1" s="49" t="s">
        <v>178</v>
      </c>
      <c r="AL1" s="49" t="s">
        <v>179</v>
      </c>
      <c r="AM1" s="49" t="s">
        <v>180</v>
      </c>
      <c r="AN1" s="49" t="s">
        <v>181</v>
      </c>
      <c r="AO1" s="52" t="s">
        <v>94</v>
      </c>
    </row>
    <row r="2" spans="1:41" s="5" customFormat="1" ht="43" thickBot="1" x14ac:dyDescent="0.2">
      <c r="A2" s="34" t="s">
        <v>101</v>
      </c>
      <c r="B2" s="15" t="s">
        <v>85</v>
      </c>
      <c r="C2" s="18" t="s">
        <v>81</v>
      </c>
      <c r="D2" s="19" t="s">
        <v>138</v>
      </c>
      <c r="E2" s="19" t="s">
        <v>77</v>
      </c>
      <c r="F2" s="19" t="s">
        <v>76</v>
      </c>
      <c r="G2" s="19" t="s">
        <v>74</v>
      </c>
      <c r="H2" s="19" t="s">
        <v>75</v>
      </c>
      <c r="I2" s="19" t="s">
        <v>73</v>
      </c>
      <c r="J2" s="19" t="s">
        <v>72</v>
      </c>
      <c r="K2" s="19" t="s">
        <v>67</v>
      </c>
      <c r="L2" s="16" t="s">
        <v>66</v>
      </c>
      <c r="M2" s="16" t="s">
        <v>65</v>
      </c>
      <c r="N2" s="17" t="s">
        <v>64</v>
      </c>
      <c r="O2" s="17" t="s">
        <v>63</v>
      </c>
      <c r="P2" s="17" t="s">
        <v>95</v>
      </c>
      <c r="Q2" s="25" t="s">
        <v>102</v>
      </c>
      <c r="R2" s="25" t="s">
        <v>114</v>
      </c>
      <c r="S2" s="25" t="s">
        <v>115</v>
      </c>
      <c r="T2" s="25" t="s">
        <v>104</v>
      </c>
      <c r="U2" s="25" t="s">
        <v>54</v>
      </c>
      <c r="V2" s="25" t="s">
        <v>117</v>
      </c>
      <c r="W2" s="25" t="s">
        <v>140</v>
      </c>
      <c r="X2" s="44" t="s">
        <v>143</v>
      </c>
      <c r="Y2" s="44" t="s">
        <v>146</v>
      </c>
      <c r="Z2" s="44" t="s">
        <v>151</v>
      </c>
      <c r="AA2" s="44" t="s">
        <v>152</v>
      </c>
      <c r="AB2" s="44" t="s">
        <v>153</v>
      </c>
      <c r="AC2" s="55" t="s">
        <v>157</v>
      </c>
      <c r="AD2" s="55" t="s">
        <v>160</v>
      </c>
      <c r="AE2" s="55" t="s">
        <v>163</v>
      </c>
      <c r="AF2" s="55" t="s">
        <v>166</v>
      </c>
      <c r="AG2" s="55" t="s">
        <v>168</v>
      </c>
      <c r="AH2" s="55" t="s">
        <v>173</v>
      </c>
      <c r="AI2" s="55" t="s">
        <v>174</v>
      </c>
      <c r="AJ2" s="55" t="s">
        <v>174</v>
      </c>
      <c r="AK2" s="55" t="s">
        <v>174</v>
      </c>
      <c r="AL2" s="55" t="s">
        <v>174</v>
      </c>
      <c r="AM2" s="55" t="s">
        <v>174</v>
      </c>
      <c r="AN2" s="55" t="s">
        <v>174</v>
      </c>
      <c r="AO2" s="21">
        <f>COUNTIFS(C2:AN2,"&lt;&gt;""")</f>
        <v>38</v>
      </c>
    </row>
    <row r="3" spans="1:41" s="5" customFormat="1" ht="14" thickTop="1" x14ac:dyDescent="0.15">
      <c r="A3" s="35" t="s">
        <v>19</v>
      </c>
      <c r="B3" s="10" t="s">
        <v>29</v>
      </c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4"/>
      <c r="O3" s="14"/>
      <c r="P3" s="14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2"/>
    </row>
    <row r="4" spans="1:41" x14ac:dyDescent="0.15">
      <c r="A4" s="33" t="s">
        <v>1</v>
      </c>
      <c r="B4" s="8" t="s">
        <v>30</v>
      </c>
      <c r="C4" s="6" t="s">
        <v>68</v>
      </c>
      <c r="D4" s="3" t="s">
        <v>79</v>
      </c>
      <c r="E4" s="3" t="s">
        <v>68</v>
      </c>
      <c r="F4" s="3" t="s">
        <v>68</v>
      </c>
      <c r="G4" s="3" t="s">
        <v>68</v>
      </c>
      <c r="H4" s="3"/>
      <c r="I4" s="3"/>
      <c r="J4" s="4"/>
      <c r="K4" s="3" t="s">
        <v>68</v>
      </c>
      <c r="L4" s="3"/>
      <c r="M4" s="3"/>
      <c r="N4" s="3" t="s">
        <v>48</v>
      </c>
      <c r="O4" s="4" t="s">
        <v>50</v>
      </c>
      <c r="P4" s="4" t="s">
        <v>96</v>
      </c>
      <c r="Q4" s="7" t="s">
        <v>103</v>
      </c>
      <c r="R4" s="7" t="s">
        <v>107</v>
      </c>
      <c r="S4" s="28"/>
      <c r="T4" s="28"/>
      <c r="U4" s="28"/>
      <c r="V4" s="7" t="s">
        <v>118</v>
      </c>
      <c r="W4" s="28"/>
      <c r="X4" s="28"/>
      <c r="Y4" s="7" t="s">
        <v>118</v>
      </c>
      <c r="Z4" s="7"/>
      <c r="AA4" s="7"/>
      <c r="AB4" s="7" t="s">
        <v>118</v>
      </c>
      <c r="AC4" s="56" t="s">
        <v>118</v>
      </c>
      <c r="AD4" s="56" t="s">
        <v>118</v>
      </c>
      <c r="AE4" s="56" t="s">
        <v>118</v>
      </c>
      <c r="AF4" s="56" t="s">
        <v>118</v>
      </c>
      <c r="AG4" s="56" t="s">
        <v>118</v>
      </c>
      <c r="AH4" s="56" t="s">
        <v>118</v>
      </c>
      <c r="AI4" s="56" t="s">
        <v>118</v>
      </c>
      <c r="AJ4" s="56" t="s">
        <v>118</v>
      </c>
      <c r="AK4" s="56" t="s">
        <v>118</v>
      </c>
      <c r="AL4" s="56" t="s">
        <v>118</v>
      </c>
      <c r="AM4" s="56" t="s">
        <v>118</v>
      </c>
      <c r="AN4" s="56" t="s">
        <v>118</v>
      </c>
      <c r="AO4" s="23">
        <f>COUNTIFS(C4:AN4,"=X")</f>
        <v>26</v>
      </c>
    </row>
    <row r="5" spans="1:41" x14ac:dyDescent="0.15">
      <c r="A5" s="33" t="s">
        <v>2</v>
      </c>
      <c r="B5" s="8" t="s">
        <v>30</v>
      </c>
      <c r="C5" s="6" t="s">
        <v>68</v>
      </c>
      <c r="D5" s="3" t="s">
        <v>68</v>
      </c>
      <c r="E5" s="3" t="s">
        <v>68</v>
      </c>
      <c r="F5" s="3" t="s">
        <v>68</v>
      </c>
      <c r="G5" s="3" t="s">
        <v>68</v>
      </c>
      <c r="H5" s="3" t="s">
        <v>68</v>
      </c>
      <c r="I5" s="3" t="s">
        <v>68</v>
      </c>
      <c r="J5" s="4" t="s">
        <v>90</v>
      </c>
      <c r="K5" s="3"/>
      <c r="L5" s="3" t="s">
        <v>25</v>
      </c>
      <c r="M5" s="3" t="s">
        <v>26</v>
      </c>
      <c r="N5" s="3" t="s">
        <v>49</v>
      </c>
      <c r="O5" s="4" t="s">
        <v>51</v>
      </c>
      <c r="P5" s="4" t="s">
        <v>97</v>
      </c>
      <c r="Q5" s="7" t="s">
        <v>106</v>
      </c>
      <c r="R5" s="30" t="s">
        <v>111</v>
      </c>
      <c r="S5" s="30" t="s">
        <v>108</v>
      </c>
      <c r="T5" s="30" t="s">
        <v>86</v>
      </c>
      <c r="U5" s="30" t="s">
        <v>55</v>
      </c>
      <c r="V5" s="7"/>
      <c r="W5" s="7" t="s">
        <v>118</v>
      </c>
      <c r="X5" s="32" t="s">
        <v>118</v>
      </c>
      <c r="Y5" s="32" t="s">
        <v>118</v>
      </c>
      <c r="Z5" s="7" t="s">
        <v>118</v>
      </c>
      <c r="AA5" s="7" t="s">
        <v>118</v>
      </c>
      <c r="AB5" s="32" t="s">
        <v>118</v>
      </c>
      <c r="AC5" s="57" t="s">
        <v>118</v>
      </c>
      <c r="AD5" s="57" t="s">
        <v>118</v>
      </c>
      <c r="AE5" s="57" t="s">
        <v>118</v>
      </c>
      <c r="AF5" s="56" t="s">
        <v>118</v>
      </c>
      <c r="AG5" s="57" t="s">
        <v>118</v>
      </c>
      <c r="AH5" s="57" t="s">
        <v>118</v>
      </c>
      <c r="AI5" s="56" t="s">
        <v>118</v>
      </c>
      <c r="AJ5" s="56" t="s">
        <v>118</v>
      </c>
      <c r="AK5" s="56" t="s">
        <v>118</v>
      </c>
      <c r="AL5" s="56" t="s">
        <v>118</v>
      </c>
      <c r="AM5" s="56" t="s">
        <v>118</v>
      </c>
      <c r="AN5" s="56" t="s">
        <v>118</v>
      </c>
      <c r="AO5" s="23">
        <f t="shared" ref="AO5:AO38" si="0">COUNTIFS(C5:AN5,"=X")</f>
        <v>36</v>
      </c>
    </row>
    <row r="6" spans="1:41" x14ac:dyDescent="0.15">
      <c r="A6" s="33" t="s">
        <v>3</v>
      </c>
      <c r="B6" s="8" t="s">
        <v>30</v>
      </c>
      <c r="C6" s="6" t="s">
        <v>68</v>
      </c>
      <c r="D6" s="3"/>
      <c r="E6" s="3" t="s">
        <v>68</v>
      </c>
      <c r="F6" s="3" t="s">
        <v>68</v>
      </c>
      <c r="G6" s="3" t="s">
        <v>68</v>
      </c>
      <c r="H6" s="3"/>
      <c r="I6" s="3"/>
      <c r="J6" s="4" t="s">
        <v>91</v>
      </c>
      <c r="K6" s="3" t="s">
        <v>71</v>
      </c>
      <c r="L6" s="3"/>
      <c r="M6" s="3"/>
      <c r="N6" s="3" t="s">
        <v>47</v>
      </c>
      <c r="O6" s="2"/>
      <c r="P6" s="3" t="s">
        <v>98</v>
      </c>
      <c r="Q6" s="6"/>
      <c r="R6" s="7" t="s">
        <v>107</v>
      </c>
      <c r="S6" s="7" t="s">
        <v>108</v>
      </c>
      <c r="T6" s="7"/>
      <c r="U6" s="7" t="s">
        <v>55</v>
      </c>
      <c r="V6" s="7" t="s">
        <v>118</v>
      </c>
      <c r="W6" s="7" t="s">
        <v>118</v>
      </c>
      <c r="X6" s="7" t="s">
        <v>118</v>
      </c>
      <c r="Y6" s="28"/>
      <c r="Z6" s="28"/>
      <c r="AA6" s="28"/>
      <c r="AB6" s="28"/>
      <c r="AC6" s="28"/>
      <c r="AD6" s="56" t="s">
        <v>118</v>
      </c>
      <c r="AE6" s="56"/>
      <c r="AF6" s="56" t="s">
        <v>118</v>
      </c>
      <c r="AG6" s="56" t="s">
        <v>118</v>
      </c>
      <c r="AH6" s="56"/>
      <c r="AI6" s="56" t="s">
        <v>118</v>
      </c>
      <c r="AJ6" s="56" t="s">
        <v>118</v>
      </c>
      <c r="AK6" s="56" t="s">
        <v>118</v>
      </c>
      <c r="AL6" s="56" t="s">
        <v>118</v>
      </c>
      <c r="AM6" s="56" t="s">
        <v>118</v>
      </c>
      <c r="AN6" s="56" t="s">
        <v>118</v>
      </c>
      <c r="AO6" s="23">
        <f t="shared" si="0"/>
        <v>23</v>
      </c>
    </row>
    <row r="7" spans="1:41" x14ac:dyDescent="0.15">
      <c r="A7" s="33" t="s">
        <v>4</v>
      </c>
      <c r="B7" s="8" t="s">
        <v>30</v>
      </c>
      <c r="C7" s="6" t="s">
        <v>82</v>
      </c>
      <c r="D7" s="3"/>
      <c r="E7" s="3" t="s">
        <v>68</v>
      </c>
      <c r="F7" s="3" t="s">
        <v>68</v>
      </c>
      <c r="G7" s="3" t="s">
        <v>68</v>
      </c>
      <c r="H7" s="3" t="s">
        <v>68</v>
      </c>
      <c r="I7" s="3"/>
      <c r="J7" s="4"/>
      <c r="K7" s="3"/>
      <c r="L7" s="3" t="s">
        <v>21</v>
      </c>
      <c r="M7" s="3"/>
      <c r="N7" s="3"/>
      <c r="O7" s="2"/>
      <c r="P7" s="3"/>
      <c r="Q7" s="6" t="s">
        <v>103</v>
      </c>
      <c r="R7" s="30" t="s">
        <v>112</v>
      </c>
      <c r="S7" s="30" t="s">
        <v>108</v>
      </c>
      <c r="T7" s="7"/>
      <c r="U7" s="30" t="s">
        <v>56</v>
      </c>
      <c r="V7" s="30" t="s">
        <v>118</v>
      </c>
      <c r="W7" s="7"/>
      <c r="X7" s="30" t="s">
        <v>118</v>
      </c>
      <c r="Y7" s="28"/>
      <c r="Z7" s="28"/>
      <c r="AA7" s="28"/>
      <c r="AB7" s="32" t="s">
        <v>118</v>
      </c>
      <c r="AC7" s="57" t="s">
        <v>118</v>
      </c>
      <c r="AD7" s="57" t="s">
        <v>118</v>
      </c>
      <c r="AE7" s="57" t="s">
        <v>118</v>
      </c>
      <c r="AF7" s="56"/>
      <c r="AG7" s="57" t="s">
        <v>118</v>
      </c>
      <c r="AH7" s="57" t="s">
        <v>118</v>
      </c>
      <c r="AI7" s="56" t="s">
        <v>118</v>
      </c>
      <c r="AJ7" s="56" t="s">
        <v>118</v>
      </c>
      <c r="AK7" s="56" t="s">
        <v>118</v>
      </c>
      <c r="AL7" s="56"/>
      <c r="AM7" s="56" t="s">
        <v>118</v>
      </c>
      <c r="AN7" s="56" t="s">
        <v>118</v>
      </c>
      <c r="AO7" s="23">
        <f t="shared" si="0"/>
        <v>23</v>
      </c>
    </row>
    <row r="8" spans="1:41" x14ac:dyDescent="0.15">
      <c r="A8" s="33" t="s">
        <v>28</v>
      </c>
      <c r="B8" s="8" t="s">
        <v>116</v>
      </c>
      <c r="C8" s="38"/>
      <c r="D8" s="38"/>
      <c r="E8" s="38"/>
      <c r="F8" s="3"/>
      <c r="G8" s="3"/>
      <c r="H8" s="3" t="s">
        <v>68</v>
      </c>
      <c r="I8" s="3" t="s">
        <v>68</v>
      </c>
      <c r="J8" s="4" t="s">
        <v>92</v>
      </c>
      <c r="K8" s="3"/>
      <c r="L8" s="3" t="s">
        <v>24</v>
      </c>
      <c r="M8" s="3"/>
      <c r="N8" s="3"/>
      <c r="O8" s="2"/>
      <c r="P8" s="3"/>
      <c r="Q8" s="6"/>
      <c r="R8" s="30" t="s">
        <v>113</v>
      </c>
      <c r="S8" s="30" t="s">
        <v>109</v>
      </c>
      <c r="T8" s="7"/>
      <c r="U8" s="7"/>
      <c r="V8" s="32" t="s">
        <v>118</v>
      </c>
      <c r="W8" s="28"/>
      <c r="X8" s="28"/>
      <c r="Y8" s="32" t="s">
        <v>118</v>
      </c>
      <c r="Z8" s="7" t="s">
        <v>118</v>
      </c>
      <c r="AA8" s="7" t="s">
        <v>118</v>
      </c>
      <c r="AB8" s="7"/>
      <c r="AC8" s="56" t="s">
        <v>118</v>
      </c>
      <c r="AD8" s="56"/>
      <c r="AE8" s="56"/>
      <c r="AF8" s="56" t="s">
        <v>118</v>
      </c>
      <c r="AG8" s="56" t="s">
        <v>169</v>
      </c>
      <c r="AH8" s="56" t="s">
        <v>169</v>
      </c>
      <c r="AI8" s="56" t="s">
        <v>118</v>
      </c>
      <c r="AJ8" s="56" t="s">
        <v>118</v>
      </c>
      <c r="AK8" s="56" t="s">
        <v>118</v>
      </c>
      <c r="AL8" s="56" t="s">
        <v>118</v>
      </c>
      <c r="AM8" s="56" t="s">
        <v>118</v>
      </c>
      <c r="AN8" s="56" t="s">
        <v>118</v>
      </c>
      <c r="AO8" s="23">
        <f t="shared" si="0"/>
        <v>18</v>
      </c>
    </row>
    <row r="9" spans="1:41" x14ac:dyDescent="0.15">
      <c r="A9" s="36" t="s">
        <v>141</v>
      </c>
      <c r="B9" s="9" t="s">
        <v>142</v>
      </c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2"/>
      <c r="P9" s="40"/>
      <c r="Q9" s="39"/>
      <c r="R9" s="39"/>
      <c r="S9" s="39"/>
      <c r="T9" s="39"/>
      <c r="U9" s="39"/>
      <c r="V9" s="39"/>
      <c r="W9" s="7" t="s">
        <v>118</v>
      </c>
      <c r="X9" s="7" t="s">
        <v>118</v>
      </c>
      <c r="Y9" s="7"/>
      <c r="Z9" s="7" t="s">
        <v>118</v>
      </c>
      <c r="AA9" s="7" t="s">
        <v>118</v>
      </c>
      <c r="AB9" s="7"/>
      <c r="AC9" s="56" t="s">
        <v>118</v>
      </c>
      <c r="AD9" s="56" t="s">
        <v>118</v>
      </c>
      <c r="AE9" s="56" t="s">
        <v>118</v>
      </c>
      <c r="AF9" s="56" t="s">
        <v>118</v>
      </c>
      <c r="AG9" s="56" t="s">
        <v>118</v>
      </c>
      <c r="AH9" s="56" t="s">
        <v>118</v>
      </c>
      <c r="AI9" s="56" t="s">
        <v>118</v>
      </c>
      <c r="AJ9" s="56" t="s">
        <v>118</v>
      </c>
      <c r="AK9" s="56" t="s">
        <v>118</v>
      </c>
      <c r="AL9" s="28"/>
      <c r="AM9" s="28"/>
      <c r="AN9" s="28"/>
      <c r="AO9" s="23">
        <f t="shared" si="0"/>
        <v>13</v>
      </c>
    </row>
    <row r="10" spans="1:41" x14ac:dyDescent="0.15">
      <c r="A10" s="33" t="s">
        <v>32</v>
      </c>
      <c r="B10" s="8" t="s">
        <v>33</v>
      </c>
      <c r="C10" s="38"/>
      <c r="D10" s="41"/>
      <c r="E10" s="41"/>
      <c r="F10" s="41"/>
      <c r="G10" s="41"/>
      <c r="H10" s="41"/>
      <c r="I10" s="41"/>
      <c r="J10" s="41"/>
      <c r="K10" s="3" t="s">
        <v>80</v>
      </c>
      <c r="L10" s="3" t="s">
        <v>24</v>
      </c>
      <c r="M10" s="3" t="s">
        <v>26</v>
      </c>
      <c r="N10" s="3"/>
      <c r="O10" s="2"/>
      <c r="P10" s="3"/>
      <c r="Q10" s="6" t="s">
        <v>105</v>
      </c>
      <c r="R10" s="7"/>
      <c r="S10" s="7"/>
      <c r="T10" s="7"/>
      <c r="U10" s="7"/>
      <c r="V10" s="7"/>
      <c r="W10" s="7"/>
      <c r="X10" s="7"/>
      <c r="Y10" s="7"/>
      <c r="Z10" s="7" t="s">
        <v>118</v>
      </c>
      <c r="AA10" s="7" t="s">
        <v>118</v>
      </c>
      <c r="AB10" s="32" t="s">
        <v>118</v>
      </c>
      <c r="AC10" s="57" t="s">
        <v>118</v>
      </c>
      <c r="AD10" s="57" t="s">
        <v>118</v>
      </c>
      <c r="AE10" s="57" t="s">
        <v>118</v>
      </c>
      <c r="AF10" s="56" t="s">
        <v>118</v>
      </c>
      <c r="AG10" s="57" t="s">
        <v>118</v>
      </c>
      <c r="AH10" s="56" t="s">
        <v>118</v>
      </c>
      <c r="AI10" s="56" t="s">
        <v>118</v>
      </c>
      <c r="AJ10" s="56" t="s">
        <v>118</v>
      </c>
      <c r="AK10" s="56"/>
      <c r="AL10" s="56" t="s">
        <v>118</v>
      </c>
      <c r="AM10" s="56" t="s">
        <v>118</v>
      </c>
      <c r="AN10" s="56"/>
      <c r="AO10" s="23">
        <f t="shared" si="0"/>
        <v>17</v>
      </c>
    </row>
    <row r="11" spans="1:41" x14ac:dyDescent="0.15">
      <c r="A11" s="33" t="s">
        <v>5</v>
      </c>
      <c r="B11" s="8" t="s">
        <v>30</v>
      </c>
      <c r="C11" s="6"/>
      <c r="D11" s="3"/>
      <c r="E11" s="3"/>
      <c r="F11" s="3"/>
      <c r="G11" s="3"/>
      <c r="H11" s="3"/>
      <c r="I11" s="3"/>
      <c r="J11" s="4" t="s">
        <v>91</v>
      </c>
      <c r="K11" s="27"/>
      <c r="L11" s="27"/>
      <c r="M11" s="27"/>
      <c r="N11" s="27"/>
      <c r="O11" s="29"/>
      <c r="P11" s="27"/>
      <c r="Q11" s="28"/>
      <c r="R11" s="28"/>
      <c r="S11" s="28"/>
      <c r="T11" s="28"/>
      <c r="U11" s="28"/>
      <c r="V11" s="28"/>
      <c r="W11" s="28"/>
      <c r="X11" s="28"/>
      <c r="Y11" s="28"/>
      <c r="Z11" s="7" t="s">
        <v>118</v>
      </c>
      <c r="AA11" s="7" t="s">
        <v>118</v>
      </c>
      <c r="AB11" s="7" t="s">
        <v>118</v>
      </c>
      <c r="AC11" s="56" t="s">
        <v>118</v>
      </c>
      <c r="AD11" s="56" t="s">
        <v>118</v>
      </c>
      <c r="AE11" s="28"/>
      <c r="AF11" s="28"/>
      <c r="AG11" s="28"/>
      <c r="AH11" s="28"/>
      <c r="AI11" s="7" t="s">
        <v>118</v>
      </c>
      <c r="AJ11" s="7"/>
      <c r="AK11" s="56" t="s">
        <v>118</v>
      </c>
      <c r="AL11" s="56" t="s">
        <v>118</v>
      </c>
      <c r="AM11" s="56" t="s">
        <v>118</v>
      </c>
      <c r="AN11" s="56"/>
      <c r="AO11" s="23">
        <f t="shared" si="0"/>
        <v>10</v>
      </c>
    </row>
    <row r="12" spans="1:41" x14ac:dyDescent="0.15">
      <c r="A12" s="33" t="s">
        <v>6</v>
      </c>
      <c r="B12" s="8" t="s">
        <v>30</v>
      </c>
      <c r="C12" s="29"/>
      <c r="D12" s="29"/>
      <c r="E12" s="3" t="s">
        <v>68</v>
      </c>
      <c r="F12" s="29"/>
      <c r="G12" s="29"/>
      <c r="H12" s="29"/>
      <c r="I12" s="29"/>
      <c r="J12" s="29"/>
      <c r="K12" s="3" t="s">
        <v>70</v>
      </c>
      <c r="L12" s="29"/>
      <c r="M12" s="29"/>
      <c r="N12" s="3" t="s">
        <v>47</v>
      </c>
      <c r="O12" s="2"/>
      <c r="P12" s="3" t="s">
        <v>99</v>
      </c>
      <c r="Q12" s="6"/>
      <c r="R12" s="7" t="s">
        <v>112</v>
      </c>
      <c r="S12" s="7" t="s">
        <v>108</v>
      </c>
      <c r="T12" s="7" t="s">
        <v>87</v>
      </c>
      <c r="U12" s="7"/>
      <c r="V12" s="7" t="s">
        <v>118</v>
      </c>
      <c r="W12" s="7"/>
      <c r="X12" s="7" t="s">
        <v>118</v>
      </c>
      <c r="Y12" s="7" t="s">
        <v>118</v>
      </c>
      <c r="Z12" s="28"/>
      <c r="AA12" s="28"/>
      <c r="AB12" s="28"/>
      <c r="AC12" s="56" t="s">
        <v>118</v>
      </c>
      <c r="AD12" s="28"/>
      <c r="AE12" s="28"/>
      <c r="AF12" s="7" t="s">
        <v>118</v>
      </c>
      <c r="AG12" s="56" t="s">
        <v>118</v>
      </c>
      <c r="AH12" s="56"/>
      <c r="AI12" s="56" t="s">
        <v>118</v>
      </c>
      <c r="AJ12" s="56" t="s">
        <v>118</v>
      </c>
      <c r="AK12" s="56" t="s">
        <v>118</v>
      </c>
      <c r="AL12" s="56" t="s">
        <v>118</v>
      </c>
      <c r="AM12" s="56"/>
      <c r="AN12" s="56" t="s">
        <v>118</v>
      </c>
      <c r="AO12" s="23">
        <f t="shared" si="0"/>
        <v>18</v>
      </c>
    </row>
    <row r="13" spans="1:41" x14ac:dyDescent="0.15">
      <c r="A13" s="33" t="s">
        <v>7</v>
      </c>
      <c r="B13" s="8" t="s">
        <v>30</v>
      </c>
      <c r="C13" s="6" t="s">
        <v>68</v>
      </c>
      <c r="D13" s="3" t="s">
        <v>68</v>
      </c>
      <c r="E13" s="3"/>
      <c r="F13" s="3" t="s">
        <v>68</v>
      </c>
      <c r="G13" s="3" t="s">
        <v>68</v>
      </c>
      <c r="H13" s="3"/>
      <c r="I13" s="3" t="s">
        <v>68</v>
      </c>
      <c r="J13" s="29"/>
      <c r="K13" s="29"/>
      <c r="L13" s="3" t="s">
        <v>20</v>
      </c>
      <c r="M13" s="29"/>
      <c r="N13" s="29"/>
      <c r="O13" s="29"/>
      <c r="P13" s="29"/>
      <c r="Q13" s="6" t="s">
        <v>103</v>
      </c>
      <c r="R13" s="30" t="s">
        <v>107</v>
      </c>
      <c r="S13" s="7"/>
      <c r="T13" s="30" t="s">
        <v>86</v>
      </c>
      <c r="U13" s="28"/>
      <c r="V13" s="28"/>
      <c r="W13" s="7" t="s">
        <v>118</v>
      </c>
      <c r="X13" s="32" t="s">
        <v>118</v>
      </c>
      <c r="Y13" s="32" t="s">
        <v>118</v>
      </c>
      <c r="Z13" s="7" t="s">
        <v>118</v>
      </c>
      <c r="AA13" s="7" t="s">
        <v>118</v>
      </c>
      <c r="AB13" s="7"/>
      <c r="AC13" s="56" t="s">
        <v>118</v>
      </c>
      <c r="AD13" s="56" t="s">
        <v>118</v>
      </c>
      <c r="AE13" s="57" t="s">
        <v>118</v>
      </c>
      <c r="AF13" s="56" t="s">
        <v>118</v>
      </c>
      <c r="AG13" s="57" t="s">
        <v>118</v>
      </c>
      <c r="AH13" s="57" t="s">
        <v>118</v>
      </c>
      <c r="AI13" s="56" t="s">
        <v>118</v>
      </c>
      <c r="AJ13" s="56" t="s">
        <v>118</v>
      </c>
      <c r="AK13" s="56" t="s">
        <v>118</v>
      </c>
      <c r="AL13" s="56" t="s">
        <v>118</v>
      </c>
      <c r="AM13" s="56" t="s">
        <v>118</v>
      </c>
      <c r="AN13" s="56" t="s">
        <v>118</v>
      </c>
      <c r="AO13" s="23">
        <f t="shared" si="0"/>
        <v>26</v>
      </c>
    </row>
    <row r="14" spans="1:41" x14ac:dyDescent="0.15">
      <c r="A14" s="33" t="s">
        <v>34</v>
      </c>
      <c r="B14" s="8" t="s">
        <v>31</v>
      </c>
      <c r="C14" s="6"/>
      <c r="D14" s="3"/>
      <c r="E14" s="3"/>
      <c r="F14" s="3"/>
      <c r="G14" s="3"/>
      <c r="H14" s="3"/>
      <c r="I14" s="3"/>
      <c r="J14" s="4"/>
      <c r="K14" s="3"/>
      <c r="L14" s="3"/>
      <c r="M14" s="3"/>
      <c r="N14" s="3"/>
      <c r="O14" s="2"/>
      <c r="P14" s="3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23">
        <f t="shared" si="0"/>
        <v>0</v>
      </c>
    </row>
    <row r="15" spans="1:41" x14ac:dyDescent="0.15">
      <c r="A15" s="33" t="s">
        <v>8</v>
      </c>
      <c r="B15" s="8" t="s">
        <v>30</v>
      </c>
      <c r="C15" s="6" t="s">
        <v>68</v>
      </c>
      <c r="D15" s="3" t="s">
        <v>68</v>
      </c>
      <c r="E15" s="3" t="s">
        <v>68</v>
      </c>
      <c r="F15" s="3" t="s">
        <v>68</v>
      </c>
      <c r="G15" s="3" t="s">
        <v>68</v>
      </c>
      <c r="H15" s="3"/>
      <c r="I15" s="3" t="s">
        <v>68</v>
      </c>
      <c r="J15" s="4" t="s">
        <v>91</v>
      </c>
      <c r="K15" s="3" t="s">
        <v>68</v>
      </c>
      <c r="L15" s="3" t="s">
        <v>24</v>
      </c>
      <c r="M15" s="3" t="s">
        <v>24</v>
      </c>
      <c r="N15" s="3" t="s">
        <v>47</v>
      </c>
      <c r="O15" s="29"/>
      <c r="P15" s="29"/>
      <c r="Q15" s="29"/>
      <c r="R15" s="30" t="s">
        <v>107</v>
      </c>
      <c r="S15" s="7"/>
      <c r="T15" s="30" t="s">
        <v>86</v>
      </c>
      <c r="U15" s="7"/>
      <c r="V15" s="32" t="s">
        <v>118</v>
      </c>
      <c r="W15" s="7"/>
      <c r="X15" s="32" t="s">
        <v>118</v>
      </c>
      <c r="Y15" s="28"/>
      <c r="Z15" s="28"/>
      <c r="AA15" s="28"/>
      <c r="AB15" s="28"/>
      <c r="AC15" s="56" t="s">
        <v>118</v>
      </c>
      <c r="AD15" s="56" t="s">
        <v>118</v>
      </c>
      <c r="AE15" s="57" t="s">
        <v>118</v>
      </c>
      <c r="AF15" s="56" t="s">
        <v>118</v>
      </c>
      <c r="AG15" s="57" t="s">
        <v>118</v>
      </c>
      <c r="AH15" s="57" t="s">
        <v>118</v>
      </c>
      <c r="AI15" s="56" t="s">
        <v>118</v>
      </c>
      <c r="AJ15" s="56"/>
      <c r="AK15" s="56" t="s">
        <v>118</v>
      </c>
      <c r="AL15" s="28"/>
      <c r="AM15" s="28"/>
      <c r="AN15" s="56" t="s">
        <v>118</v>
      </c>
      <c r="AO15" s="23">
        <f t="shared" si="0"/>
        <v>24</v>
      </c>
    </row>
    <row r="16" spans="1:41" x14ac:dyDescent="0.15">
      <c r="A16" s="33" t="s">
        <v>9</v>
      </c>
      <c r="B16" s="8" t="s">
        <v>30</v>
      </c>
      <c r="C16" s="6" t="s">
        <v>68</v>
      </c>
      <c r="D16" s="3" t="s">
        <v>68</v>
      </c>
      <c r="E16" s="3" t="s">
        <v>68</v>
      </c>
      <c r="F16" s="3" t="s">
        <v>68</v>
      </c>
      <c r="G16" s="3" t="s">
        <v>68</v>
      </c>
      <c r="H16" s="3" t="s">
        <v>68</v>
      </c>
      <c r="I16" s="3" t="s">
        <v>68</v>
      </c>
      <c r="J16" s="4" t="s">
        <v>91</v>
      </c>
      <c r="K16" s="3" t="s">
        <v>68</v>
      </c>
      <c r="L16" s="3" t="s">
        <v>24</v>
      </c>
      <c r="M16" s="3" t="s">
        <v>24</v>
      </c>
      <c r="N16" s="3" t="s">
        <v>47</v>
      </c>
      <c r="O16" s="4" t="s">
        <v>52</v>
      </c>
      <c r="P16" s="4" t="s">
        <v>96</v>
      </c>
      <c r="Q16" s="7"/>
      <c r="R16" s="7" t="s">
        <v>107</v>
      </c>
      <c r="S16" s="7" t="s">
        <v>108</v>
      </c>
      <c r="T16" s="7" t="s">
        <v>86</v>
      </c>
      <c r="U16" s="7" t="s">
        <v>55</v>
      </c>
      <c r="V16" s="7" t="s">
        <v>118</v>
      </c>
      <c r="W16" s="7" t="s">
        <v>118</v>
      </c>
      <c r="X16" s="7" t="s">
        <v>118</v>
      </c>
      <c r="Y16" s="7" t="s">
        <v>118</v>
      </c>
      <c r="Z16" s="7" t="s">
        <v>118</v>
      </c>
      <c r="AA16" s="7" t="s">
        <v>118</v>
      </c>
      <c r="AB16" s="7" t="s">
        <v>118</v>
      </c>
      <c r="AC16" s="56" t="s">
        <v>118</v>
      </c>
      <c r="AD16" s="56" t="s">
        <v>118</v>
      </c>
      <c r="AE16" s="56" t="s">
        <v>118</v>
      </c>
      <c r="AF16" s="56" t="s">
        <v>118</v>
      </c>
      <c r="AG16" s="56" t="s">
        <v>118</v>
      </c>
      <c r="AH16" s="56" t="s">
        <v>118</v>
      </c>
      <c r="AI16" s="56" t="s">
        <v>118</v>
      </c>
      <c r="AJ16" s="56" t="s">
        <v>118</v>
      </c>
      <c r="AK16" s="56" t="s">
        <v>118</v>
      </c>
      <c r="AL16" s="56" t="s">
        <v>118</v>
      </c>
      <c r="AM16" s="56" t="s">
        <v>118</v>
      </c>
      <c r="AN16" s="56" t="s">
        <v>118</v>
      </c>
      <c r="AO16" s="23">
        <f t="shared" si="0"/>
        <v>37</v>
      </c>
    </row>
    <row r="17" spans="1:41" x14ac:dyDescent="0.15">
      <c r="A17" s="58" t="s">
        <v>158</v>
      </c>
      <c r="B17" s="59" t="s">
        <v>142</v>
      </c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56" t="s">
        <v>118</v>
      </c>
      <c r="AD17" s="56" t="s">
        <v>118</v>
      </c>
      <c r="AE17" s="56" t="s">
        <v>118</v>
      </c>
      <c r="AF17" s="56"/>
      <c r="AG17" s="56"/>
      <c r="AH17" s="56" t="s">
        <v>118</v>
      </c>
      <c r="AI17" s="56"/>
      <c r="AJ17" s="56" t="s">
        <v>118</v>
      </c>
      <c r="AK17" s="56" t="s">
        <v>118</v>
      </c>
      <c r="AL17" s="56" t="s">
        <v>118</v>
      </c>
      <c r="AM17" s="56" t="s">
        <v>118</v>
      </c>
      <c r="AN17" s="56" t="s">
        <v>118</v>
      </c>
      <c r="AO17" s="23">
        <f t="shared" si="0"/>
        <v>9</v>
      </c>
    </row>
    <row r="18" spans="1:41" x14ac:dyDescent="0.15">
      <c r="A18" s="33" t="s">
        <v>10</v>
      </c>
      <c r="B18" s="8" t="s">
        <v>30</v>
      </c>
      <c r="C18" s="6" t="s">
        <v>68</v>
      </c>
      <c r="D18" s="3" t="s">
        <v>68</v>
      </c>
      <c r="E18" s="3" t="s">
        <v>68</v>
      </c>
      <c r="F18" s="3" t="s">
        <v>68</v>
      </c>
      <c r="G18" s="3" t="s">
        <v>68</v>
      </c>
      <c r="H18" s="3" t="s">
        <v>68</v>
      </c>
      <c r="I18" s="3" t="s">
        <v>68</v>
      </c>
      <c r="J18" s="4"/>
      <c r="K18" s="3"/>
      <c r="L18" s="3" t="s">
        <v>20</v>
      </c>
      <c r="M18" s="3" t="s">
        <v>24</v>
      </c>
      <c r="N18" s="3"/>
      <c r="O18" s="2"/>
      <c r="P18" s="3" t="s">
        <v>98</v>
      </c>
      <c r="Q18" s="6" t="s">
        <v>103</v>
      </c>
      <c r="R18" s="30" t="s">
        <v>107</v>
      </c>
      <c r="S18" s="30" t="s">
        <v>108</v>
      </c>
      <c r="T18" s="7"/>
      <c r="U18" s="30" t="s">
        <v>55</v>
      </c>
      <c r="V18" s="7" t="s">
        <v>118</v>
      </c>
      <c r="W18" s="7" t="s">
        <v>118</v>
      </c>
      <c r="X18" s="7" t="s">
        <v>118</v>
      </c>
      <c r="Y18" s="32" t="s">
        <v>118</v>
      </c>
      <c r="Z18" s="7"/>
      <c r="AA18" s="7" t="s">
        <v>118</v>
      </c>
      <c r="AB18" s="32" t="s">
        <v>118</v>
      </c>
      <c r="AC18" s="57" t="s">
        <v>118</v>
      </c>
      <c r="AD18" s="57" t="s">
        <v>118</v>
      </c>
      <c r="AE18" s="57" t="s">
        <v>118</v>
      </c>
      <c r="AF18" s="56" t="s">
        <v>118</v>
      </c>
      <c r="AG18" s="57" t="s">
        <v>118</v>
      </c>
      <c r="AH18" s="57" t="s">
        <v>118</v>
      </c>
      <c r="AI18" s="56" t="s">
        <v>118</v>
      </c>
      <c r="AJ18" s="56" t="s">
        <v>118</v>
      </c>
      <c r="AK18" s="56" t="s">
        <v>118</v>
      </c>
      <c r="AL18" s="56" t="s">
        <v>118</v>
      </c>
      <c r="AM18" s="56" t="s">
        <v>118</v>
      </c>
      <c r="AN18" s="56" t="s">
        <v>118</v>
      </c>
      <c r="AO18" s="23">
        <f t="shared" si="0"/>
        <v>32</v>
      </c>
    </row>
    <row r="19" spans="1:41" x14ac:dyDescent="0.15">
      <c r="A19" s="33" t="s">
        <v>11</v>
      </c>
      <c r="B19" s="8" t="s">
        <v>30</v>
      </c>
      <c r="C19" s="6" t="s">
        <v>68</v>
      </c>
      <c r="D19" s="3" t="s">
        <v>68</v>
      </c>
      <c r="E19" s="3"/>
      <c r="F19" s="3" t="s">
        <v>68</v>
      </c>
      <c r="G19" s="3" t="s">
        <v>68</v>
      </c>
      <c r="H19" s="3" t="s">
        <v>68</v>
      </c>
      <c r="I19" s="3" t="s">
        <v>68</v>
      </c>
      <c r="J19" s="4" t="s">
        <v>91</v>
      </c>
      <c r="K19" s="3" t="s">
        <v>68</v>
      </c>
      <c r="L19" s="3"/>
      <c r="M19" s="3" t="s">
        <v>24</v>
      </c>
      <c r="N19" s="3" t="s">
        <v>47</v>
      </c>
      <c r="O19" s="4" t="s">
        <v>53</v>
      </c>
      <c r="P19" s="4" t="s">
        <v>97</v>
      </c>
      <c r="Q19" s="7" t="s">
        <v>103</v>
      </c>
      <c r="R19" s="7" t="s">
        <v>107</v>
      </c>
      <c r="S19" s="7" t="s">
        <v>108</v>
      </c>
      <c r="T19" s="7" t="s">
        <v>88</v>
      </c>
      <c r="U19" s="7" t="s">
        <v>55</v>
      </c>
      <c r="V19" s="7"/>
      <c r="W19" s="7" t="s">
        <v>118</v>
      </c>
      <c r="X19" s="7" t="s">
        <v>118</v>
      </c>
      <c r="Y19" s="7" t="s">
        <v>118</v>
      </c>
      <c r="Z19" s="7"/>
      <c r="AA19" s="7" t="s">
        <v>118</v>
      </c>
      <c r="AB19" s="7" t="s">
        <v>118</v>
      </c>
      <c r="AC19" s="56" t="s">
        <v>118</v>
      </c>
      <c r="AD19" s="56"/>
      <c r="AE19" s="56" t="s">
        <v>118</v>
      </c>
      <c r="AF19" s="56" t="s">
        <v>118</v>
      </c>
      <c r="AG19" s="56" t="s">
        <v>118</v>
      </c>
      <c r="AH19" s="56" t="s">
        <v>118</v>
      </c>
      <c r="AI19" s="56" t="s">
        <v>118</v>
      </c>
      <c r="AJ19" s="56" t="s">
        <v>118</v>
      </c>
      <c r="AK19" s="56" t="s">
        <v>118</v>
      </c>
      <c r="AL19" s="56" t="s">
        <v>118</v>
      </c>
      <c r="AM19" s="56" t="s">
        <v>118</v>
      </c>
      <c r="AN19" s="56" t="s">
        <v>118</v>
      </c>
      <c r="AO19" s="23">
        <f t="shared" si="0"/>
        <v>33</v>
      </c>
    </row>
    <row r="20" spans="1:41" x14ac:dyDescent="0.15">
      <c r="A20" s="33" t="s">
        <v>12</v>
      </c>
      <c r="B20" s="8" t="s">
        <v>30</v>
      </c>
      <c r="C20" s="6"/>
      <c r="D20" s="3" t="s">
        <v>68</v>
      </c>
      <c r="E20" s="3" t="s">
        <v>68</v>
      </c>
      <c r="F20" s="3"/>
      <c r="G20" s="3" t="s">
        <v>68</v>
      </c>
      <c r="H20" s="3" t="s">
        <v>68</v>
      </c>
      <c r="I20" s="3"/>
      <c r="J20" s="4" t="s">
        <v>91</v>
      </c>
      <c r="K20" s="3" t="s">
        <v>70</v>
      </c>
      <c r="L20" s="3"/>
      <c r="M20" s="3"/>
      <c r="N20" s="3" t="s">
        <v>47</v>
      </c>
      <c r="O20" s="4" t="s">
        <v>53</v>
      </c>
      <c r="P20" s="4" t="s">
        <v>97</v>
      </c>
      <c r="Q20" s="7"/>
      <c r="R20" s="7" t="s">
        <v>107</v>
      </c>
      <c r="S20" s="7" t="s">
        <v>110</v>
      </c>
      <c r="T20" s="7"/>
      <c r="U20" s="7" t="s">
        <v>55</v>
      </c>
      <c r="V20" s="7" t="s">
        <v>118</v>
      </c>
      <c r="W20" s="7" t="s">
        <v>118</v>
      </c>
      <c r="X20" s="7" t="s">
        <v>118</v>
      </c>
      <c r="Y20" s="7" t="s">
        <v>118</v>
      </c>
      <c r="Z20" s="7"/>
      <c r="AA20" s="7" t="s">
        <v>118</v>
      </c>
      <c r="AB20" s="7" t="s">
        <v>118</v>
      </c>
      <c r="AC20" s="56" t="s">
        <v>118</v>
      </c>
      <c r="AD20" s="56" t="s">
        <v>118</v>
      </c>
      <c r="AE20" s="56" t="s">
        <v>118</v>
      </c>
      <c r="AF20" s="56"/>
      <c r="AG20" s="56"/>
      <c r="AH20" s="56" t="s">
        <v>118</v>
      </c>
      <c r="AI20" s="56" t="s">
        <v>118</v>
      </c>
      <c r="AJ20" s="56" t="s">
        <v>118</v>
      </c>
      <c r="AK20" s="56" t="s">
        <v>118</v>
      </c>
      <c r="AL20" s="56" t="s">
        <v>118</v>
      </c>
      <c r="AM20" s="56" t="s">
        <v>118</v>
      </c>
      <c r="AN20" s="56" t="s">
        <v>118</v>
      </c>
      <c r="AO20" s="23">
        <f t="shared" si="0"/>
        <v>28</v>
      </c>
    </row>
    <row r="21" spans="1:41" x14ac:dyDescent="0.15">
      <c r="A21" s="33" t="s">
        <v>35</v>
      </c>
      <c r="B21" s="8" t="s">
        <v>31</v>
      </c>
      <c r="C21" s="38"/>
      <c r="D21" s="41"/>
      <c r="E21" s="3" t="s">
        <v>68</v>
      </c>
      <c r="F21" s="3"/>
      <c r="G21" s="3"/>
      <c r="H21" s="3" t="s">
        <v>68</v>
      </c>
      <c r="I21" s="3"/>
      <c r="J21" s="4"/>
      <c r="K21" s="3" t="s">
        <v>68</v>
      </c>
      <c r="L21" s="3"/>
      <c r="M21" s="3" t="s">
        <v>44</v>
      </c>
      <c r="N21" s="3" t="s">
        <v>47</v>
      </c>
      <c r="O21" s="4" t="s">
        <v>53</v>
      </c>
      <c r="P21" s="4" t="s">
        <v>100</v>
      </c>
      <c r="Q21" s="7"/>
      <c r="R21" s="7" t="s">
        <v>107</v>
      </c>
      <c r="S21" s="7"/>
      <c r="T21" s="7" t="s">
        <v>86</v>
      </c>
      <c r="U21" s="7"/>
      <c r="V21" s="7"/>
      <c r="W21" s="7"/>
      <c r="X21" s="7" t="s">
        <v>118</v>
      </c>
      <c r="Y21" s="7"/>
      <c r="Z21" s="7"/>
      <c r="AA21" s="7"/>
      <c r="AB21" s="7" t="s">
        <v>118</v>
      </c>
      <c r="AC21" s="7"/>
      <c r="AD21" s="7"/>
      <c r="AE21" s="56" t="s">
        <v>118</v>
      </c>
      <c r="AF21" s="56"/>
      <c r="AG21" s="56"/>
      <c r="AH21" s="56"/>
      <c r="AI21" s="56" t="s">
        <v>118</v>
      </c>
      <c r="AJ21" s="56"/>
      <c r="AK21" s="56" t="s">
        <v>118</v>
      </c>
      <c r="AL21" s="56" t="s">
        <v>118</v>
      </c>
      <c r="AM21" s="56" t="s">
        <v>118</v>
      </c>
      <c r="AN21" s="56" t="s">
        <v>118</v>
      </c>
      <c r="AO21" s="23">
        <f t="shared" si="0"/>
        <v>17</v>
      </c>
    </row>
    <row r="22" spans="1:41" x14ac:dyDescent="0.15">
      <c r="A22" s="33" t="s">
        <v>13</v>
      </c>
      <c r="B22" s="8" t="s">
        <v>30</v>
      </c>
      <c r="C22" s="6" t="s">
        <v>68</v>
      </c>
      <c r="D22" s="3" t="s">
        <v>68</v>
      </c>
      <c r="E22" s="3" t="s">
        <v>68</v>
      </c>
      <c r="F22" s="3"/>
      <c r="G22" s="3" t="s">
        <v>68</v>
      </c>
      <c r="H22" s="3"/>
      <c r="I22" s="3"/>
      <c r="J22" s="4" t="s">
        <v>91</v>
      </c>
      <c r="K22" s="3" t="s">
        <v>68</v>
      </c>
      <c r="L22" s="3"/>
      <c r="M22" s="3"/>
      <c r="N22" s="3" t="s">
        <v>47</v>
      </c>
      <c r="O22" s="4" t="s">
        <v>53</v>
      </c>
      <c r="P22" s="4" t="s">
        <v>98</v>
      </c>
      <c r="Q22" s="7"/>
      <c r="R22" s="7" t="s">
        <v>107</v>
      </c>
      <c r="S22" s="7"/>
      <c r="T22" s="7" t="s">
        <v>86</v>
      </c>
      <c r="U22" s="7"/>
      <c r="V22" s="7" t="s">
        <v>118</v>
      </c>
      <c r="W22" s="7" t="s">
        <v>118</v>
      </c>
      <c r="X22" s="7" t="s">
        <v>118</v>
      </c>
      <c r="Y22" s="7" t="s">
        <v>118</v>
      </c>
      <c r="Z22" s="7"/>
      <c r="AA22" s="7" t="s">
        <v>118</v>
      </c>
      <c r="AB22" s="7"/>
      <c r="AC22" s="56" t="s">
        <v>118</v>
      </c>
      <c r="AD22" s="56" t="s">
        <v>118</v>
      </c>
      <c r="AE22" s="56" t="s">
        <v>118</v>
      </c>
      <c r="AF22" s="56"/>
      <c r="AG22" s="56" t="s">
        <v>118</v>
      </c>
      <c r="AH22" s="56" t="s">
        <v>118</v>
      </c>
      <c r="AI22" s="56"/>
      <c r="AJ22" s="56" t="s">
        <v>118</v>
      </c>
      <c r="AK22" s="56" t="s">
        <v>118</v>
      </c>
      <c r="AL22" s="56" t="s">
        <v>118</v>
      </c>
      <c r="AM22" s="56" t="s">
        <v>118</v>
      </c>
      <c r="AN22" s="56" t="s">
        <v>118</v>
      </c>
      <c r="AO22" s="23">
        <f t="shared" si="0"/>
        <v>26</v>
      </c>
    </row>
    <row r="23" spans="1:41" x14ac:dyDescent="0.15">
      <c r="A23" s="33" t="s">
        <v>14</v>
      </c>
      <c r="B23" s="8" t="s">
        <v>30</v>
      </c>
      <c r="C23" s="28"/>
      <c r="D23" s="28"/>
      <c r="E23" s="28"/>
      <c r="F23" s="28"/>
      <c r="G23" s="28"/>
      <c r="H23" s="28"/>
      <c r="I23" s="28"/>
      <c r="J23" s="4" t="s">
        <v>91</v>
      </c>
      <c r="K23" s="28"/>
      <c r="L23" s="28"/>
      <c r="M23" s="28"/>
      <c r="N23" s="3" t="s">
        <v>47</v>
      </c>
      <c r="O23" s="4" t="s">
        <v>53</v>
      </c>
      <c r="P23" s="4" t="s">
        <v>97</v>
      </c>
      <c r="Q23" s="7"/>
      <c r="R23" s="7" t="s">
        <v>107</v>
      </c>
      <c r="S23" s="7" t="s">
        <v>108</v>
      </c>
      <c r="T23" s="7" t="s">
        <v>86</v>
      </c>
      <c r="U23" s="7"/>
      <c r="V23" s="7" t="s">
        <v>118</v>
      </c>
      <c r="W23" s="7"/>
      <c r="X23" s="7" t="s">
        <v>118</v>
      </c>
      <c r="Y23" s="7" t="s">
        <v>118</v>
      </c>
      <c r="Z23" s="7"/>
      <c r="AA23" s="7" t="s">
        <v>118</v>
      </c>
      <c r="AB23" s="7" t="s">
        <v>118</v>
      </c>
      <c r="AC23" s="7"/>
      <c r="AD23" s="56" t="s">
        <v>118</v>
      </c>
      <c r="AE23" s="56" t="s">
        <v>118</v>
      </c>
      <c r="AF23" s="56" t="s">
        <v>118</v>
      </c>
      <c r="AG23" s="56" t="s">
        <v>118</v>
      </c>
      <c r="AH23" s="56" t="s">
        <v>118</v>
      </c>
      <c r="AI23" s="56" t="s">
        <v>118</v>
      </c>
      <c r="AJ23" s="56" t="s">
        <v>118</v>
      </c>
      <c r="AK23" s="56" t="s">
        <v>118</v>
      </c>
      <c r="AL23" s="56" t="s">
        <v>118</v>
      </c>
      <c r="AM23" s="56" t="s">
        <v>118</v>
      </c>
      <c r="AN23" s="56" t="s">
        <v>118</v>
      </c>
      <c r="AO23" s="23">
        <f t="shared" si="0"/>
        <v>23</v>
      </c>
    </row>
    <row r="24" spans="1:41" x14ac:dyDescent="0.15">
      <c r="A24" s="33" t="s">
        <v>15</v>
      </c>
      <c r="B24" s="8" t="s">
        <v>30</v>
      </c>
      <c r="C24" s="6" t="s">
        <v>68</v>
      </c>
      <c r="D24" s="3" t="s">
        <v>68</v>
      </c>
      <c r="E24" s="3" t="s">
        <v>68</v>
      </c>
      <c r="F24" s="3"/>
      <c r="G24" s="3"/>
      <c r="H24" s="3"/>
      <c r="I24" s="3"/>
      <c r="J24" s="4"/>
      <c r="K24" s="3" t="s">
        <v>68</v>
      </c>
      <c r="L24" s="3"/>
      <c r="M24" s="3" t="s">
        <v>24</v>
      </c>
      <c r="N24" s="3" t="s">
        <v>47</v>
      </c>
      <c r="O24" s="4" t="s">
        <v>53</v>
      </c>
      <c r="P24" s="4"/>
      <c r="Q24" s="7"/>
      <c r="R24" s="7" t="s">
        <v>107</v>
      </c>
      <c r="S24" s="7"/>
      <c r="T24" s="7" t="s">
        <v>86</v>
      </c>
      <c r="U24" s="7" t="s">
        <v>57</v>
      </c>
      <c r="V24" s="28"/>
      <c r="W24" s="28"/>
      <c r="X24" s="7" t="s">
        <v>118</v>
      </c>
      <c r="Y24" s="7" t="s">
        <v>118</v>
      </c>
      <c r="Z24" s="28"/>
      <c r="AA24" s="28"/>
      <c r="AB24" s="28"/>
      <c r="AC24" s="28"/>
      <c r="AD24" s="28"/>
      <c r="AE24" s="56" t="s">
        <v>118</v>
      </c>
      <c r="AF24" s="28"/>
      <c r="AG24" s="28"/>
      <c r="AH24" s="56" t="s">
        <v>118</v>
      </c>
      <c r="AI24" s="56" t="s">
        <v>118</v>
      </c>
      <c r="AJ24" s="28"/>
      <c r="AK24" s="28"/>
      <c r="AL24" s="28"/>
      <c r="AM24" s="28"/>
      <c r="AN24" s="56" t="s">
        <v>118</v>
      </c>
      <c r="AO24" s="23">
        <f t="shared" si="0"/>
        <v>16</v>
      </c>
    </row>
    <row r="25" spans="1:41" x14ac:dyDescent="0.15">
      <c r="A25" s="33" t="s">
        <v>16</v>
      </c>
      <c r="B25" s="8" t="s">
        <v>30</v>
      </c>
      <c r="C25" s="6" t="s">
        <v>68</v>
      </c>
      <c r="D25" s="3" t="s">
        <v>68</v>
      </c>
      <c r="E25" s="3" t="s">
        <v>68</v>
      </c>
      <c r="F25" s="3" t="s">
        <v>68</v>
      </c>
      <c r="G25" s="3"/>
      <c r="H25" s="3"/>
      <c r="I25" s="3" t="s">
        <v>68</v>
      </c>
      <c r="J25" s="4"/>
      <c r="K25" s="3" t="s">
        <v>68</v>
      </c>
      <c r="L25" s="3" t="s">
        <v>22</v>
      </c>
      <c r="M25" s="3"/>
      <c r="N25" s="3"/>
      <c r="O25" s="4" t="s">
        <v>61</v>
      </c>
      <c r="P25" s="4" t="s">
        <v>97</v>
      </c>
      <c r="Q25" s="7" t="s">
        <v>103</v>
      </c>
      <c r="R25" s="7" t="s">
        <v>0</v>
      </c>
      <c r="S25" s="28"/>
      <c r="T25" s="28"/>
      <c r="U25" s="7" t="s">
        <v>55</v>
      </c>
      <c r="V25" s="7" t="s">
        <v>118</v>
      </c>
      <c r="W25" s="7" t="s">
        <v>118</v>
      </c>
      <c r="X25" s="7" t="s">
        <v>118</v>
      </c>
      <c r="Y25" s="7"/>
      <c r="Z25" s="7" t="s">
        <v>118</v>
      </c>
      <c r="AA25" s="7" t="s">
        <v>118</v>
      </c>
      <c r="AB25" s="7" t="s">
        <v>118</v>
      </c>
      <c r="AC25" s="56" t="s">
        <v>118</v>
      </c>
      <c r="AD25" s="56" t="s">
        <v>118</v>
      </c>
      <c r="AE25" s="56" t="s">
        <v>118</v>
      </c>
      <c r="AF25" s="28"/>
      <c r="AG25" s="28"/>
      <c r="AH25" s="56" t="s">
        <v>118</v>
      </c>
      <c r="AI25" s="56" t="s">
        <v>118</v>
      </c>
      <c r="AJ25" s="28"/>
      <c r="AK25" s="28"/>
      <c r="AL25" s="56" t="s">
        <v>118</v>
      </c>
      <c r="AM25" s="56" t="s">
        <v>118</v>
      </c>
      <c r="AN25" s="56" t="s">
        <v>118</v>
      </c>
      <c r="AO25" s="23">
        <f t="shared" si="0"/>
        <v>26</v>
      </c>
    </row>
    <row r="26" spans="1:41" x14ac:dyDescent="0.15">
      <c r="A26" s="33" t="s">
        <v>36</v>
      </c>
      <c r="B26" s="8" t="s">
        <v>31</v>
      </c>
      <c r="C26" s="38"/>
      <c r="D26" s="41"/>
      <c r="E26" s="41"/>
      <c r="F26" s="41"/>
      <c r="G26" s="41"/>
      <c r="H26" s="41"/>
      <c r="I26" s="3" t="s">
        <v>68</v>
      </c>
      <c r="J26" s="4" t="s">
        <v>91</v>
      </c>
      <c r="K26" s="3"/>
      <c r="L26" s="3" t="s">
        <v>26</v>
      </c>
      <c r="M26" s="3"/>
      <c r="N26" s="3"/>
      <c r="O26" s="2"/>
      <c r="P26" s="3"/>
      <c r="Q26" s="6"/>
      <c r="R26" s="30" t="s">
        <v>107</v>
      </c>
      <c r="S26" s="7"/>
      <c r="T26" s="7"/>
      <c r="U26" s="7"/>
      <c r="V26" s="7"/>
      <c r="W26" s="7"/>
      <c r="X26" s="32" t="s">
        <v>118</v>
      </c>
      <c r="Y26" s="7"/>
      <c r="Z26" s="7"/>
      <c r="AA26" s="7" t="s">
        <v>118</v>
      </c>
      <c r="AB26" s="32" t="s">
        <v>118</v>
      </c>
      <c r="AC26" s="57" t="s">
        <v>118</v>
      </c>
      <c r="AD26" s="56"/>
      <c r="AE26" s="57" t="s">
        <v>118</v>
      </c>
      <c r="AF26" s="56" t="s">
        <v>118</v>
      </c>
      <c r="AG26" s="56"/>
      <c r="AH26" s="56"/>
      <c r="AI26" s="56" t="s">
        <v>118</v>
      </c>
      <c r="AJ26" s="56" t="s">
        <v>118</v>
      </c>
      <c r="AK26" s="56" t="s">
        <v>118</v>
      </c>
      <c r="AL26" s="56" t="s">
        <v>118</v>
      </c>
      <c r="AM26" s="56"/>
      <c r="AN26" s="56" t="s">
        <v>118</v>
      </c>
      <c r="AO26" s="23">
        <f t="shared" si="0"/>
        <v>15</v>
      </c>
    </row>
    <row r="27" spans="1:41" x14ac:dyDescent="0.15">
      <c r="A27" s="33" t="s">
        <v>17</v>
      </c>
      <c r="B27" s="8" t="s">
        <v>30</v>
      </c>
      <c r="C27" s="6" t="s">
        <v>68</v>
      </c>
      <c r="D27" s="3" t="s">
        <v>68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9"/>
      <c r="P27" s="27"/>
      <c r="Q27" s="28"/>
      <c r="R27" s="28"/>
      <c r="S27" s="7" t="s">
        <v>108</v>
      </c>
      <c r="T27" s="7"/>
      <c r="U27" s="7" t="s">
        <v>58</v>
      </c>
      <c r="V27" s="7" t="s">
        <v>118</v>
      </c>
      <c r="W27" s="28"/>
      <c r="X27" s="28"/>
      <c r="Y27" s="28"/>
      <c r="Z27" s="28"/>
      <c r="AA27" s="28"/>
      <c r="AB27" s="7" t="s">
        <v>118</v>
      </c>
      <c r="AC27" s="28"/>
      <c r="AD27" s="28"/>
      <c r="AE27" s="28"/>
      <c r="AF27" s="7" t="s">
        <v>118</v>
      </c>
      <c r="AG27" s="7"/>
      <c r="AH27" s="56" t="s">
        <v>118</v>
      </c>
      <c r="AI27" s="56" t="s">
        <v>118</v>
      </c>
      <c r="AJ27" s="56" t="s">
        <v>118</v>
      </c>
      <c r="AK27" s="56" t="s">
        <v>118</v>
      </c>
      <c r="AL27" s="56" t="s">
        <v>118</v>
      </c>
      <c r="AM27" s="28"/>
      <c r="AN27" s="28"/>
      <c r="AO27" s="23">
        <f t="shared" si="0"/>
        <v>12</v>
      </c>
    </row>
    <row r="28" spans="1:41" x14ac:dyDescent="0.15">
      <c r="A28" s="33" t="s">
        <v>18</v>
      </c>
      <c r="B28" s="8" t="s">
        <v>30</v>
      </c>
      <c r="C28" s="6" t="s">
        <v>68</v>
      </c>
      <c r="D28" s="3" t="s">
        <v>68</v>
      </c>
      <c r="E28" s="3" t="s">
        <v>68</v>
      </c>
      <c r="F28" s="3" t="s">
        <v>68</v>
      </c>
      <c r="G28" s="3" t="s">
        <v>68</v>
      </c>
      <c r="H28" s="3" t="s">
        <v>68</v>
      </c>
      <c r="I28" s="3" t="s">
        <v>68</v>
      </c>
      <c r="J28" s="4" t="s">
        <v>91</v>
      </c>
      <c r="K28" s="3" t="s">
        <v>68</v>
      </c>
      <c r="L28" s="3" t="s">
        <v>23</v>
      </c>
      <c r="M28" s="3" t="s">
        <v>24</v>
      </c>
      <c r="N28" s="3" t="s">
        <v>47</v>
      </c>
      <c r="O28" s="4" t="s">
        <v>51</v>
      </c>
      <c r="P28" s="4" t="s">
        <v>97</v>
      </c>
      <c r="Q28" s="7" t="s">
        <v>103</v>
      </c>
      <c r="R28" s="7" t="s">
        <v>107</v>
      </c>
      <c r="S28" s="7" t="s">
        <v>108</v>
      </c>
      <c r="T28" s="7" t="s">
        <v>86</v>
      </c>
      <c r="U28" s="7" t="s">
        <v>55</v>
      </c>
      <c r="V28" s="7" t="s">
        <v>118</v>
      </c>
      <c r="W28" s="7" t="s">
        <v>118</v>
      </c>
      <c r="X28" s="7" t="s">
        <v>118</v>
      </c>
      <c r="Y28" s="7" t="s">
        <v>118</v>
      </c>
      <c r="Z28" s="7" t="s">
        <v>118</v>
      </c>
      <c r="AA28" s="7" t="s">
        <v>118</v>
      </c>
      <c r="AB28" s="7" t="s">
        <v>118</v>
      </c>
      <c r="AC28" s="56" t="s">
        <v>118</v>
      </c>
      <c r="AD28" s="56" t="s">
        <v>118</v>
      </c>
      <c r="AE28" s="56" t="s">
        <v>118</v>
      </c>
      <c r="AF28" s="56" t="s">
        <v>118</v>
      </c>
      <c r="AG28" s="56" t="s">
        <v>118</v>
      </c>
      <c r="AH28" s="56" t="s">
        <v>118</v>
      </c>
      <c r="AI28" s="56" t="s">
        <v>118</v>
      </c>
      <c r="AJ28" s="56" t="s">
        <v>118</v>
      </c>
      <c r="AK28" s="56" t="s">
        <v>118</v>
      </c>
      <c r="AL28" s="56" t="s">
        <v>118</v>
      </c>
      <c r="AM28" s="56" t="s">
        <v>118</v>
      </c>
      <c r="AN28" s="56" t="s">
        <v>118</v>
      </c>
      <c r="AO28" s="23">
        <f t="shared" si="0"/>
        <v>38</v>
      </c>
    </row>
    <row r="29" spans="1:41" x14ac:dyDescent="0.15">
      <c r="A29" s="33" t="s">
        <v>37</v>
      </c>
      <c r="B29" s="8" t="s">
        <v>31</v>
      </c>
      <c r="C29" s="38"/>
      <c r="D29" s="41"/>
      <c r="E29" s="3" t="s">
        <v>78</v>
      </c>
      <c r="F29" s="3"/>
      <c r="G29" s="3" t="s">
        <v>68</v>
      </c>
      <c r="H29" s="3"/>
      <c r="I29" s="3"/>
      <c r="J29" s="4"/>
      <c r="K29" s="3" t="s">
        <v>68</v>
      </c>
      <c r="L29" s="3"/>
      <c r="M29" s="3"/>
      <c r="N29" s="3"/>
      <c r="O29" s="4" t="s">
        <v>62</v>
      </c>
      <c r="P29" s="4"/>
      <c r="Q29" s="7"/>
      <c r="R29" s="7" t="s">
        <v>107</v>
      </c>
      <c r="S29" s="7"/>
      <c r="T29" s="7"/>
      <c r="U29" s="7" t="s">
        <v>55</v>
      </c>
      <c r="V29" s="7"/>
      <c r="W29" s="7" t="s">
        <v>118</v>
      </c>
      <c r="X29" s="7" t="s">
        <v>118</v>
      </c>
      <c r="Y29" s="7"/>
      <c r="Z29" s="7"/>
      <c r="AA29" s="7"/>
      <c r="AB29" s="7" t="s">
        <v>118</v>
      </c>
      <c r="AC29" s="7"/>
      <c r="AD29" s="7"/>
      <c r="AE29" s="56" t="s">
        <v>118</v>
      </c>
      <c r="AF29" s="56"/>
      <c r="AG29" s="56" t="s">
        <v>169</v>
      </c>
      <c r="AH29" s="56" t="s">
        <v>169</v>
      </c>
      <c r="AI29" s="56" t="s">
        <v>118</v>
      </c>
      <c r="AJ29" s="56"/>
      <c r="AK29" s="56" t="s">
        <v>118</v>
      </c>
      <c r="AL29" s="56"/>
      <c r="AM29" s="56"/>
      <c r="AN29" s="56" t="s">
        <v>118</v>
      </c>
      <c r="AO29" s="23">
        <f t="shared" si="0"/>
        <v>13</v>
      </c>
    </row>
    <row r="30" spans="1:41" x14ac:dyDescent="0.15">
      <c r="A30" s="64" t="s">
        <v>177</v>
      </c>
      <c r="B30" s="8" t="s">
        <v>46</v>
      </c>
      <c r="C30" s="6" t="s">
        <v>71</v>
      </c>
      <c r="D30" s="3" t="s">
        <v>68</v>
      </c>
      <c r="E30" s="3" t="s">
        <v>68</v>
      </c>
      <c r="F30" s="3" t="s">
        <v>68</v>
      </c>
      <c r="G30" s="3" t="s">
        <v>68</v>
      </c>
      <c r="H30" s="3" t="s">
        <v>68</v>
      </c>
      <c r="I30" s="3" t="s">
        <v>68</v>
      </c>
      <c r="J30" s="4" t="s">
        <v>91</v>
      </c>
      <c r="K30" s="3" t="s">
        <v>68</v>
      </c>
      <c r="L30" s="3" t="s">
        <v>27</v>
      </c>
      <c r="M30" s="3" t="s">
        <v>20</v>
      </c>
      <c r="N30" s="3" t="s">
        <v>48</v>
      </c>
      <c r="O30" s="4" t="s">
        <v>53</v>
      </c>
      <c r="P30" s="4" t="s">
        <v>98</v>
      </c>
      <c r="Q30" s="7" t="s">
        <v>103</v>
      </c>
      <c r="R30" s="7" t="s">
        <v>107</v>
      </c>
      <c r="S30" s="7" t="s">
        <v>108</v>
      </c>
      <c r="T30" s="7" t="s">
        <v>86</v>
      </c>
      <c r="U30" s="7" t="s">
        <v>55</v>
      </c>
      <c r="V30" s="7" t="s">
        <v>118</v>
      </c>
      <c r="W30" s="7" t="s">
        <v>118</v>
      </c>
      <c r="X30" s="7" t="s">
        <v>118</v>
      </c>
      <c r="Y30" s="7" t="s">
        <v>118</v>
      </c>
      <c r="Z30" s="7" t="s">
        <v>118</v>
      </c>
      <c r="AA30" s="7" t="s">
        <v>118</v>
      </c>
      <c r="AB30" s="7" t="s">
        <v>118</v>
      </c>
      <c r="AC30" s="56" t="s">
        <v>118</v>
      </c>
      <c r="AD30" s="56" t="s">
        <v>118</v>
      </c>
      <c r="AE30" s="56" t="s">
        <v>118</v>
      </c>
      <c r="AF30" s="56" t="s">
        <v>118</v>
      </c>
      <c r="AG30" s="56" t="s">
        <v>118</v>
      </c>
      <c r="AH30" s="56" t="s">
        <v>118</v>
      </c>
      <c r="AI30" s="56" t="s">
        <v>118</v>
      </c>
      <c r="AJ30" s="56" t="s">
        <v>118</v>
      </c>
      <c r="AK30" s="56" t="s">
        <v>118</v>
      </c>
      <c r="AL30" s="56" t="s">
        <v>118</v>
      </c>
      <c r="AM30" s="56" t="s">
        <v>118</v>
      </c>
      <c r="AN30" s="56" t="s">
        <v>118</v>
      </c>
      <c r="AO30" s="23">
        <f t="shared" si="0"/>
        <v>38</v>
      </c>
    </row>
    <row r="31" spans="1:41" x14ac:dyDescent="0.15">
      <c r="A31" s="36" t="s">
        <v>38</v>
      </c>
      <c r="B31" s="9" t="s">
        <v>69</v>
      </c>
      <c r="C31" s="7" t="s">
        <v>68</v>
      </c>
      <c r="D31" s="4" t="s">
        <v>68</v>
      </c>
      <c r="E31" s="4" t="s">
        <v>68</v>
      </c>
      <c r="F31" s="4" t="s">
        <v>68</v>
      </c>
      <c r="G31" s="4" t="s">
        <v>68</v>
      </c>
      <c r="H31" s="4"/>
      <c r="I31" s="4"/>
      <c r="J31" s="4" t="s">
        <v>93</v>
      </c>
      <c r="K31" s="4" t="s">
        <v>68</v>
      </c>
      <c r="L31" s="3"/>
      <c r="M31" s="3"/>
      <c r="N31" s="3" t="s">
        <v>47</v>
      </c>
      <c r="O31" s="4" t="s">
        <v>50</v>
      </c>
      <c r="P31" s="4" t="s">
        <v>97</v>
      </c>
      <c r="Q31" s="7"/>
      <c r="R31" s="7" t="s">
        <v>107</v>
      </c>
      <c r="S31" s="7" t="s">
        <v>108</v>
      </c>
      <c r="T31" s="7" t="s">
        <v>89</v>
      </c>
      <c r="U31" s="7" t="s">
        <v>55</v>
      </c>
      <c r="V31" s="7" t="s">
        <v>118</v>
      </c>
      <c r="W31" s="7" t="s">
        <v>118</v>
      </c>
      <c r="X31" s="7" t="s">
        <v>118</v>
      </c>
      <c r="Y31" s="7"/>
      <c r="Z31" s="7"/>
      <c r="AA31" s="7"/>
      <c r="AB31" s="7" t="s">
        <v>118</v>
      </c>
      <c r="AC31" s="7"/>
      <c r="AD31" s="7"/>
      <c r="AE31" s="56" t="s">
        <v>118</v>
      </c>
      <c r="AF31" s="56"/>
      <c r="AG31" s="56"/>
      <c r="AH31" s="56"/>
      <c r="AI31" s="56"/>
      <c r="AJ31" s="56"/>
      <c r="AK31" s="56"/>
      <c r="AL31" s="56"/>
      <c r="AM31" s="56"/>
      <c r="AN31" s="56"/>
      <c r="AO31" s="23">
        <f t="shared" si="0"/>
        <v>19</v>
      </c>
    </row>
    <row r="32" spans="1:41" x14ac:dyDescent="0.15">
      <c r="A32" s="36" t="s">
        <v>39</v>
      </c>
      <c r="B32" s="9" t="s">
        <v>43</v>
      </c>
      <c r="C32" s="7"/>
      <c r="D32" s="4"/>
      <c r="E32" s="4"/>
      <c r="F32" s="4"/>
      <c r="G32" s="4"/>
      <c r="H32" s="4"/>
      <c r="I32" s="4"/>
      <c r="J32" s="4"/>
      <c r="K32" s="4"/>
      <c r="L32" s="3"/>
      <c r="M32" s="3"/>
      <c r="N32" s="3"/>
      <c r="O32" s="2"/>
      <c r="P32" s="3"/>
      <c r="Q32" s="6"/>
      <c r="R32" s="7"/>
      <c r="S32" s="7"/>
      <c r="T32" s="7"/>
      <c r="U32" s="7"/>
      <c r="V32" s="7"/>
      <c r="W32" s="7"/>
      <c r="X32" s="7"/>
      <c r="Y32" s="7" t="s">
        <v>118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23">
        <f t="shared" si="0"/>
        <v>1</v>
      </c>
    </row>
    <row r="33" spans="1:41" x14ac:dyDescent="0.15">
      <c r="A33" s="36" t="s">
        <v>40</v>
      </c>
      <c r="B33" s="9" t="s">
        <v>43</v>
      </c>
      <c r="C33" s="7"/>
      <c r="D33" s="4"/>
      <c r="E33" s="4"/>
      <c r="F33" s="4"/>
      <c r="G33" s="4"/>
      <c r="H33" s="4"/>
      <c r="I33" s="4"/>
      <c r="J33" s="4"/>
      <c r="K33" s="4"/>
      <c r="L33" s="3"/>
      <c r="M33" s="3"/>
      <c r="N33" s="3"/>
      <c r="O33" s="2"/>
      <c r="P33" s="3"/>
      <c r="Q33" s="6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23">
        <f t="shared" si="0"/>
        <v>0</v>
      </c>
    </row>
    <row r="34" spans="1:41" x14ac:dyDescent="0.15">
      <c r="A34" s="36" t="s">
        <v>167</v>
      </c>
      <c r="B34" s="9" t="s">
        <v>149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7"/>
      <c r="AG34" s="7"/>
      <c r="AH34" s="7"/>
      <c r="AI34" s="7"/>
      <c r="AJ34" s="7"/>
      <c r="AK34" s="7"/>
      <c r="AL34" s="7"/>
      <c r="AM34" s="7"/>
      <c r="AN34" s="7"/>
      <c r="AO34" s="23">
        <f t="shared" si="0"/>
        <v>0</v>
      </c>
    </row>
    <row r="35" spans="1:41" x14ac:dyDescent="0.15">
      <c r="A35" s="36" t="s">
        <v>148</v>
      </c>
      <c r="B35" s="9" t="s">
        <v>149</v>
      </c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  <c r="P35" s="47"/>
      <c r="Q35" s="46"/>
      <c r="R35" s="46"/>
      <c r="S35" s="46"/>
      <c r="T35" s="46"/>
      <c r="U35" s="46"/>
      <c r="V35" s="46"/>
      <c r="W35" s="46"/>
      <c r="X35" s="46"/>
      <c r="Y35" s="46"/>
      <c r="Z35" s="7" t="s">
        <v>118</v>
      </c>
      <c r="AA35" s="7"/>
      <c r="AB35" s="32" t="s">
        <v>118</v>
      </c>
      <c r="AC35" s="7"/>
      <c r="AD35" s="7"/>
      <c r="AE35" s="57" t="s">
        <v>118</v>
      </c>
      <c r="AF35" s="56"/>
      <c r="AG35" s="56"/>
      <c r="AH35" s="56"/>
      <c r="AI35" s="56"/>
      <c r="AJ35" s="56"/>
      <c r="AK35" s="56"/>
      <c r="AL35" s="56" t="s">
        <v>118</v>
      </c>
      <c r="AM35" s="56"/>
      <c r="AN35" s="56"/>
      <c r="AO35" s="23">
        <f t="shared" si="0"/>
        <v>4</v>
      </c>
    </row>
    <row r="36" spans="1:41" x14ac:dyDescent="0.15">
      <c r="A36" s="58" t="s">
        <v>161</v>
      </c>
      <c r="B36" s="9" t="s">
        <v>149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  <c r="P36" s="47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23">
        <f t="shared" si="0"/>
        <v>0</v>
      </c>
    </row>
    <row r="37" spans="1:41" x14ac:dyDescent="0.15">
      <c r="A37" s="36" t="s">
        <v>41</v>
      </c>
      <c r="B37" s="9" t="s">
        <v>43</v>
      </c>
      <c r="C37" s="7" t="s">
        <v>68</v>
      </c>
      <c r="D37" s="4"/>
      <c r="E37" s="4"/>
      <c r="F37" s="4"/>
      <c r="G37" s="4"/>
      <c r="H37" s="4"/>
      <c r="I37" s="4"/>
      <c r="J37" s="4"/>
      <c r="K37" s="4"/>
      <c r="L37" s="3"/>
      <c r="M37" s="3"/>
      <c r="N37" s="3"/>
      <c r="O37" s="2"/>
      <c r="P37" s="3"/>
      <c r="Q37" s="6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23">
        <f t="shared" si="0"/>
        <v>1</v>
      </c>
    </row>
    <row r="38" spans="1:41" x14ac:dyDescent="0.15">
      <c r="A38" s="36" t="s">
        <v>42</v>
      </c>
      <c r="B38" s="9" t="s">
        <v>43</v>
      </c>
      <c r="C38" s="7"/>
      <c r="D38" s="4"/>
      <c r="E38" s="4"/>
      <c r="F38" s="4"/>
      <c r="G38" s="4"/>
      <c r="H38" s="4"/>
      <c r="I38" s="4"/>
      <c r="J38" s="4"/>
      <c r="K38" s="4"/>
      <c r="L38" s="3"/>
      <c r="M38" s="3"/>
      <c r="N38" s="3"/>
      <c r="O38" s="2"/>
      <c r="P38" s="3"/>
      <c r="Q38" s="6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23">
        <f t="shared" si="0"/>
        <v>0</v>
      </c>
    </row>
    <row r="39" spans="1:41" x14ac:dyDescent="0.15">
      <c r="A39" s="37" t="s">
        <v>45</v>
      </c>
      <c r="B39" s="8"/>
      <c r="C39" s="6">
        <f t="shared" ref="C39:AN39" si="1">COUNTIFS(C4:C38,"=X")</f>
        <v>17</v>
      </c>
      <c r="D39" s="3">
        <f t="shared" si="1"/>
        <v>15</v>
      </c>
      <c r="E39" s="3">
        <f t="shared" si="1"/>
        <v>17</v>
      </c>
      <c r="F39" s="3">
        <f t="shared" si="1"/>
        <v>13</v>
      </c>
      <c r="G39" s="3">
        <f t="shared" si="1"/>
        <v>15</v>
      </c>
      <c r="H39" s="3">
        <f t="shared" si="1"/>
        <v>10</v>
      </c>
      <c r="I39" s="3">
        <f t="shared" si="1"/>
        <v>11</v>
      </c>
      <c r="J39" s="3">
        <f t="shared" si="1"/>
        <v>14</v>
      </c>
      <c r="K39" s="3">
        <f t="shared" si="1"/>
        <v>16</v>
      </c>
      <c r="L39" s="3">
        <f t="shared" si="1"/>
        <v>12</v>
      </c>
      <c r="M39" s="3">
        <f t="shared" si="1"/>
        <v>10</v>
      </c>
      <c r="N39" s="3">
        <f t="shared" si="1"/>
        <v>15</v>
      </c>
      <c r="O39" s="3">
        <f t="shared" si="1"/>
        <v>14</v>
      </c>
      <c r="P39" s="3">
        <f t="shared" si="1"/>
        <v>15</v>
      </c>
      <c r="Q39" s="3">
        <f t="shared" si="1"/>
        <v>10</v>
      </c>
      <c r="R39" s="3">
        <f t="shared" si="1"/>
        <v>22</v>
      </c>
      <c r="S39" s="3">
        <f t="shared" si="1"/>
        <v>14</v>
      </c>
      <c r="T39" s="3">
        <f t="shared" si="1"/>
        <v>13</v>
      </c>
      <c r="U39" s="3">
        <f t="shared" si="1"/>
        <v>14</v>
      </c>
      <c r="V39" s="3">
        <f t="shared" si="1"/>
        <v>16</v>
      </c>
      <c r="W39" s="3">
        <f t="shared" si="1"/>
        <v>14</v>
      </c>
      <c r="X39" s="3">
        <f t="shared" si="1"/>
        <v>21</v>
      </c>
      <c r="Y39" s="3">
        <f t="shared" si="1"/>
        <v>15</v>
      </c>
      <c r="Z39" s="3">
        <f t="shared" si="1"/>
        <v>11</v>
      </c>
      <c r="AA39" s="3">
        <f t="shared" si="1"/>
        <v>16</v>
      </c>
      <c r="AB39" s="3">
        <f t="shared" si="1"/>
        <v>19</v>
      </c>
      <c r="AC39" s="3">
        <f t="shared" si="1"/>
        <v>20</v>
      </c>
      <c r="AD39" s="3">
        <f t="shared" si="1"/>
        <v>18</v>
      </c>
      <c r="AE39" s="3">
        <f t="shared" si="1"/>
        <v>23</v>
      </c>
      <c r="AF39" s="3">
        <f t="shared" si="1"/>
        <v>17</v>
      </c>
      <c r="AG39" s="3">
        <f t="shared" si="1"/>
        <v>16</v>
      </c>
      <c r="AH39" s="3">
        <f t="shared" si="1"/>
        <v>19</v>
      </c>
      <c r="AI39" s="3">
        <f t="shared" si="1"/>
        <v>24</v>
      </c>
      <c r="AJ39" s="3">
        <f t="shared" si="1"/>
        <v>20</v>
      </c>
      <c r="AK39" s="3">
        <f t="shared" si="1"/>
        <v>23</v>
      </c>
      <c r="AL39" s="3">
        <f t="shared" si="1"/>
        <v>22</v>
      </c>
      <c r="AM39" s="3">
        <f t="shared" si="1"/>
        <v>19</v>
      </c>
      <c r="AN39" s="3">
        <f t="shared" si="1"/>
        <v>22</v>
      </c>
      <c r="AO39" s="24"/>
    </row>
    <row r="40" spans="1:41" ht="14" x14ac:dyDescent="0.15">
      <c r="A40" s="31" t="s">
        <v>59</v>
      </c>
    </row>
    <row r="41" spans="1:41" ht="28" x14ac:dyDescent="0.15">
      <c r="A41" s="62" t="s">
        <v>162</v>
      </c>
    </row>
    <row r="42" spans="1:41" ht="28" x14ac:dyDescent="0.15">
      <c r="A42" s="43" t="s">
        <v>60</v>
      </c>
    </row>
    <row r="43" spans="1:41" x14ac:dyDescent="0.15">
      <c r="A43" s="63" t="s">
        <v>170</v>
      </c>
    </row>
  </sheetData>
  <phoneticPr fontId="1" type="noConversion"/>
  <pageMargins left="0.75" right="0.75" top="1" bottom="1" header="0.5" footer="0.5"/>
  <pageSetup paperSize="5" scale="42" orientation="landscape" horizontalDpi="4294967292" verticalDpi="4294967292"/>
  <headerFooter>
    <oddHeader>&amp;C&amp;14CRMRA Team Attendance_x000D_&amp;12From Jan. 2010_x000D_&amp;D</oddHead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</vt:lpstr>
      <vt:lpstr>Sheet1</vt:lpstr>
      <vt:lpstr>Main!Print_Area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Arizo</dc:creator>
  <cp:lastModifiedBy>Antonio M. Arizo</cp:lastModifiedBy>
  <cp:lastPrinted>2017-05-22T02:55:11Z</cp:lastPrinted>
  <dcterms:created xsi:type="dcterms:W3CDTF">2013-09-14T18:26:37Z</dcterms:created>
  <dcterms:modified xsi:type="dcterms:W3CDTF">2022-01-09T14:44:17Z</dcterms:modified>
</cp:coreProperties>
</file>